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E23" i="1" l="1"/>
  <c r="E37" i="1"/>
  <c r="D22" i="1"/>
  <c r="D37" i="1"/>
  <c r="D24" i="1"/>
  <c r="E55" i="1" l="1"/>
  <c r="E22" i="1" l="1"/>
  <c r="D23" i="1" l="1"/>
  <c r="E62" i="1" l="1"/>
  <c r="E59" i="1"/>
</calcChain>
</file>

<file path=xl/sharedStrings.xml><?xml version="1.0" encoding="utf-8"?>
<sst xmlns="http://schemas.openxmlformats.org/spreadsheetml/2006/main" count="156" uniqueCount="115">
  <si>
    <t xml:space="preserve">Приложение 2 </t>
  </si>
  <si>
    <t xml:space="preserve">к приказу </t>
  </si>
  <si>
    <t>Федеральной службы по тарифам</t>
  </si>
  <si>
    <t>от 24 октября 2014г. №1831-э</t>
  </si>
  <si>
    <t>№ п/п</t>
  </si>
  <si>
    <t>Показатель</t>
  </si>
  <si>
    <t>Ед.изм.</t>
  </si>
  <si>
    <t>план</t>
  </si>
  <si>
    <t>факт</t>
  </si>
  <si>
    <t>Примечание</t>
  </si>
  <si>
    <t>I</t>
  </si>
  <si>
    <t>Структура затрат</t>
  </si>
  <si>
    <t>НВВ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</si>
  <si>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</si>
  <si>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</si>
  <si>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</si>
  <si>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</si>
  <si>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</si>
  <si>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</si>
  <si>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</si>
  <si>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</si>
  <si>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</si>
  <si>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распредилительных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</si>
  <si>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</si>
  <si>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</si>
  <si>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</si>
  <si>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</si>
  <si>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</si>
  <si>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</si>
  <si>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</si>
  <si>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</si>
  <si>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</si>
  <si>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</si>
  <si>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</si>
  <si>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</si>
  <si>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</si>
  <si>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</si>
  <si>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</si>
  <si>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</si>
  <si>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1.2.1</t>
  </si>
  <si>
    <t>Оплата услуг ОАО "ФСК ЕЭС"</t>
  </si>
  <si>
    <t>1.2.2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</si>
  <si>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</si>
  <si>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</si>
  <si>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</si>
  <si>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</si>
  <si>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</si>
  <si>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</si>
  <si>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</si>
  <si>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</si>
  <si>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</si>
  <si>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</si>
  <si>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</si>
  <si>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</si>
  <si>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</si>
  <si>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</si>
  <si>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</si>
  <si>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включеннве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</si>
  <si>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</si>
  <si>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</si>
  <si>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1.2.11</t>
  </si>
  <si>
    <t>Средства, подлежащие дополнительному учёту по результатамвступивших в законную силу решений суда, решений ФСТ России, принятых по итогам рассмотрения разногласий или досудебного 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</si>
  <si>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</si>
  <si>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прочие неподконтрольные расходы </t>
  </si>
  <si>
    <t>1.3</t>
  </si>
  <si>
    <t>недополученный по независящим причинам доход / избыток средств, полученный в предыдущем периоде</t>
  </si>
  <si>
    <t>II</t>
  </si>
  <si>
    <t>Справочно: расходы на ремонт, всего (пункт 1.1.1.2 + пункт 1.1.2.1 + пункт 1.1.3.1)</t>
  </si>
  <si>
    <t>III</t>
  </si>
  <si>
    <t>НВВ на оплату технологического расхода электроэнергии</t>
  </si>
  <si>
    <t>Справочно: Объём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</si>
  <si>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</si>
  <si>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IV </t>
  </si>
  <si>
    <t>Натуральные (количественные) показатели, используемые при определении структуры и объёмов затрат на оказание услуг по передаче электрической энергии сетевыми организациями</t>
  </si>
  <si>
    <t>1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</si>
  <si>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</si>
  <si>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</si>
  <si>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</si>
  <si>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</si>
  <si>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</si>
  <si>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4</t>
  </si>
  <si>
    <t>3.1</t>
  </si>
  <si>
    <t>Количество условных единиц по линиям электропередач на СН</t>
  </si>
  <si>
    <t>3.2</t>
  </si>
  <si>
    <t>Количество условных единиц по линиям электропередач на НН</t>
  </si>
  <si>
    <t>Количество условных единиц по подстанциям, всего</t>
  </si>
  <si>
    <t>Количество условных единиц по подстанциям на СН</t>
  </si>
  <si>
    <t>4.1</t>
  </si>
  <si>
    <t>5</t>
  </si>
  <si>
    <t>Длина линий электропередач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</si>
  <si>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</si>
  <si>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</si>
  <si>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</si>
  <si>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</si>
  <si>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</si>
  <si>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счёт платы за технологическое присоединение</t>
  </si>
  <si>
    <t>8</t>
  </si>
  <si>
    <t>нормтив технологического расхода (потерь) электрической энергии, установленный Минэнерго России</t>
  </si>
  <si>
    <t>тыс.руб.</t>
  </si>
  <si>
    <t>ед.</t>
  </si>
  <si>
    <t>МВт*ч</t>
  </si>
  <si>
    <t>шт.</t>
  </si>
  <si>
    <t>Мва</t>
  </si>
  <si>
    <t>у.е</t>
  </si>
  <si>
    <t>км</t>
  </si>
  <si>
    <t>%</t>
  </si>
  <si>
    <t>Неподконтрольные расходы, включенные в НВВ, всего</t>
  </si>
  <si>
    <t xml:space="preserve">Прочие подконтрольные расходы </t>
  </si>
  <si>
    <r>
      <t xml:space="preserve">Наименование организации: </t>
    </r>
    <r>
      <rPr>
        <u/>
        <sz val="11"/>
        <color theme="1"/>
        <rFont val="Times New Roman"/>
        <family val="1"/>
        <charset val="204"/>
      </rPr>
      <t>Октябрьское районное муниципальное унитарное предприятие электрических сетей</t>
    </r>
  </si>
  <si>
    <t>в том числе расходы на электроэнергию (хозяйственные нужды)</t>
  </si>
  <si>
    <t>ИНН:2522042180</t>
  </si>
  <si>
    <t>КПП:252201001</t>
  </si>
  <si>
    <t>Расходы, сязанные с компенсацией незапланированных расходов или полученного избытка (отклонение по стоимости потерь)</t>
  </si>
  <si>
    <t>Долгосрочный период регулирования: 2017г.</t>
  </si>
  <si>
    <t>Форма раскрытия информации о структуре и объёмах затрат на оказание услуг по передаче электрической энергии сетевыми организациями, ругулирование деятельности которых осуществляется методом долгосрочной индексации НВВ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</si>
</sst>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A14" sqref="A14:F14"/>
    </sheetView>
  </sheetViews>
  <sheetFormatPr defaultRowHeight="13.8" x14ac:dyDescent="0.25"/>
  <cols>
    <col min="1" max="1" width="7.77734375" style="1" customWidth="1"/>
    <col min="2" max="2" width="50.88671875" style="2" customWidth="1"/>
    <col min="3" max="3" width="8.77734375" style="3" customWidth="1"/>
    <col min="4" max="4" width="9.6640625" style="3" customWidth="1"/>
    <col min="5" max="5" width="10.21875" style="3" customWidth="1"/>
    <col min="6" max="6" width="11.88671875" style="3" customWidth="1"/>
    <col min="7" max="16384" width="8.88671875" style="3"/>
  </cols>
  <sheetData>
    <row r="1" spans="1:6" x14ac:dyDescent="0.25">
      <c r="E1" s="17" t="s">
        <v>0</v>
      </c>
      <c r="F1" s="17"/>
    </row>
    <row r="2" spans="1:6" x14ac:dyDescent="0.25">
      <c r="E2" s="17" t="s">
        <v>1</v>
      </c>
      <c r="F2" s="17"/>
    </row>
    <row r="3" spans="1:6" x14ac:dyDescent="0.25">
      <c r="D3" s="17" t="s">
        <v>2</v>
      </c>
      <c r="E3" s="17"/>
      <c r="F3" s="17"/>
    </row>
    <row r="4" spans="1:6" x14ac:dyDescent="0.25">
      <c r="D4" s="17" t="s">
        <v>3</v>
      </c>
      <c r="E4" s="17"/>
      <c r="F4" s="17"/>
    </row>
    <row r="7" spans="1:6" ht="14.4" customHeight="1" x14ac:dyDescent="0.25">
      <c r="B7" s="18" t="s">
        <v>114</v>
      </c>
      <c r="C7" s="18"/>
      <c r="D7" s="18"/>
      <c r="E7" s="18"/>
    </row>
    <row r="8" spans="1:6" x14ac:dyDescent="0.25">
      <c r="B8" s="18"/>
      <c r="C8" s="18"/>
      <c r="D8" s="18"/>
      <c r="E8" s="18"/>
    </row>
    <row r="9" spans="1:6" x14ac:dyDescent="0.25">
      <c r="B9" s="18"/>
      <c r="C9" s="18"/>
      <c r="D9" s="18"/>
      <c r="E9" s="18"/>
    </row>
    <row r="10" spans="1:6" x14ac:dyDescent="0.25">
      <c r="B10" s="18"/>
      <c r="C10" s="18"/>
      <c r="D10" s="18"/>
      <c r="E10" s="18"/>
    </row>
    <row r="11" spans="1:6" x14ac:dyDescent="0.25">
      <c r="B11" s="18"/>
      <c r="C11" s="18"/>
      <c r="D11" s="18"/>
      <c r="E11" s="18"/>
    </row>
    <row r="12" spans="1:6" x14ac:dyDescent="0.25">
      <c r="B12" s="18"/>
      <c r="C12" s="18"/>
      <c r="D12" s="18"/>
      <c r="E12" s="18"/>
    </row>
    <row r="13" spans="1:6" x14ac:dyDescent="0.25">
      <c r="C13" s="4"/>
      <c r="D13" s="4"/>
      <c r="E13" s="4"/>
    </row>
    <row r="14" spans="1:6" ht="30.6" customHeight="1" x14ac:dyDescent="0.25">
      <c r="A14" s="16" t="s">
        <v>108</v>
      </c>
      <c r="B14" s="16"/>
      <c r="C14" s="16"/>
      <c r="D14" s="16"/>
      <c r="E14" s="16"/>
      <c r="F14" s="16"/>
    </row>
    <row r="15" spans="1:6" x14ac:dyDescent="0.25">
      <c r="A15" s="19" t="s">
        <v>110</v>
      </c>
      <c r="B15" s="19"/>
      <c r="C15" s="19"/>
      <c r="D15" s="19"/>
      <c r="E15" s="19"/>
      <c r="F15" s="19"/>
    </row>
    <row r="16" spans="1:6" x14ac:dyDescent="0.25">
      <c r="A16" s="19" t="s">
        <v>111</v>
      </c>
      <c r="B16" s="19"/>
      <c r="C16" s="19"/>
      <c r="D16" s="19"/>
      <c r="E16" s="19"/>
      <c r="F16" s="19"/>
    </row>
    <row r="17" spans="1:6" x14ac:dyDescent="0.25">
      <c r="A17" s="19" t="s">
        <v>113</v>
      </c>
      <c r="B17" s="19"/>
      <c r="C17" s="19"/>
      <c r="D17" s="19"/>
      <c r="E17" s="19"/>
      <c r="F17" s="19"/>
    </row>
    <row r="19" spans="1:6" x14ac:dyDescent="0.25">
      <c r="A19" s="20" t="s">
        <v>4</v>
      </c>
      <c r="B19" s="21" t="s">
        <v>5</v>
      </c>
      <c r="C19" s="22" t="s">
        <v>6</v>
      </c>
      <c r="D19" s="22">
        <v>2017</v>
      </c>
      <c r="E19" s="22"/>
      <c r="F19" s="22" t="s">
        <v>9</v>
      </c>
    </row>
    <row r="20" spans="1:6" x14ac:dyDescent="0.25">
      <c r="A20" s="20"/>
      <c r="B20" s="21"/>
      <c r="C20" s="22"/>
      <c r="D20" s="5" t="s">
        <v>7</v>
      </c>
      <c r="E20" s="5" t="s">
        <v>8</v>
      </c>
      <c r="F20" s="22"/>
    </row>
    <row r="21" spans="1:6" x14ac:dyDescent="0.25">
      <c r="A21" s="6" t="s">
        <v>10</v>
      </c>
      <c r="B21" s="7" t="s">
        <v>11</v>
      </c>
      <c r="C21" s="5"/>
      <c r="D21" s="5"/>
      <c r="E21" s="5"/>
      <c r="F21" s="5"/>
    </row>
    <row r="22" spans="1:6" x14ac:dyDescent="0.25">
      <c r="A22" s="6">
        <v>1</v>
      </c>
      <c r="B22" s="7" t="s">
        <v>12</v>
      </c>
      <c r="C22" s="5" t="s">
        <v>98</v>
      </c>
      <c r="D22" s="5">
        <f>D23+D37</f>
        <v>43464.160000000003</v>
      </c>
      <c r="E22" s="13">
        <f>E23+E37</f>
        <v>42702.99</v>
      </c>
      <c r="F22" s="5"/>
    </row>
    <row r="23" spans="1:6" x14ac:dyDescent="0.25">
      <c r="A23" s="6" t="s">
        <v>13</v>
      </c>
      <c r="B23" s="7" t="s">
        <v>14</v>
      </c>
      <c r="C23" s="5" t="s">
        <v>98</v>
      </c>
      <c r="D23" s="5">
        <f>D24+D29+D31</f>
        <v>31206.450000000004</v>
      </c>
      <c r="E23" s="12">
        <f>E24+E29+E31</f>
        <v>30733.43</v>
      </c>
      <c r="F23" s="5"/>
    </row>
    <row r="24" spans="1:6" x14ac:dyDescent="0.25">
      <c r="A24" s="6" t="s">
        <v>15</v>
      </c>
      <c r="B24" s="7" t="s">
        <v>16</v>
      </c>
      <c r="C24" s="5" t="s">
        <v>98</v>
      </c>
      <c r="D24" s="5">
        <f>D25+D27</f>
        <v>4685.24</v>
      </c>
      <c r="E24" s="12">
        <f>E25+E27</f>
        <v>4231.8599999999997</v>
      </c>
      <c r="F24" s="5"/>
    </row>
    <row r="25" spans="1:6" ht="27.6" x14ac:dyDescent="0.25">
      <c r="A25" s="6" t="s">
        <v>17</v>
      </c>
      <c r="B25" s="7" t="s">
        <v>18</v>
      </c>
      <c r="C25" s="5" t="s">
        <v>98</v>
      </c>
      <c r="D25" s="5">
        <v>4205.9799999999996</v>
      </c>
      <c r="E25" s="5">
        <v>3752.6</v>
      </c>
      <c r="F25" s="5"/>
    </row>
    <row r="26" spans="1:6" x14ac:dyDescent="0.25">
      <c r="A26" s="6" t="s">
        <v>19</v>
      </c>
      <c r="B26" s="7" t="s">
        <v>20</v>
      </c>
      <c r="C26" s="5" t="s">
        <v>98</v>
      </c>
      <c r="D26" s="5"/>
      <c r="E26" s="5"/>
      <c r="F26" s="5"/>
    </row>
    <row r="27" spans="1:6" ht="42" customHeight="1" x14ac:dyDescent="0.25">
      <c r="A27" s="6" t="s">
        <v>21</v>
      </c>
      <c r="B27" s="7" t="s">
        <v>22</v>
      </c>
      <c r="C27" s="5" t="s">
        <v>98</v>
      </c>
      <c r="D27" s="5">
        <v>479.26</v>
      </c>
      <c r="E27" s="5">
        <v>479.26</v>
      </c>
      <c r="F27" s="5"/>
    </row>
    <row r="28" spans="1:6" x14ac:dyDescent="0.25">
      <c r="A28" s="6" t="s">
        <v>23</v>
      </c>
      <c r="B28" s="7" t="s">
        <v>24</v>
      </c>
      <c r="C28" s="5" t="s">
        <v>98</v>
      </c>
      <c r="D28" s="5"/>
      <c r="E28" s="5"/>
      <c r="F28" s="5"/>
    </row>
    <row r="29" spans="1:6" x14ac:dyDescent="0.25">
      <c r="A29" s="6" t="s">
        <v>25</v>
      </c>
      <c r="B29" s="7" t="s">
        <v>26</v>
      </c>
      <c r="C29" s="5" t="s">
        <v>98</v>
      </c>
      <c r="D29" s="5">
        <v>24720.38</v>
      </c>
      <c r="E29" s="5">
        <v>24796.3</v>
      </c>
      <c r="F29" s="5"/>
    </row>
    <row r="30" spans="1:6" x14ac:dyDescent="0.25">
      <c r="A30" s="6" t="s">
        <v>27</v>
      </c>
      <c r="B30" s="7" t="s">
        <v>24</v>
      </c>
      <c r="C30" s="5" t="s">
        <v>98</v>
      </c>
      <c r="D30" s="5"/>
      <c r="E30" s="5"/>
      <c r="F30" s="5"/>
    </row>
    <row r="31" spans="1:6" ht="13.8" customHeight="1" x14ac:dyDescent="0.25">
      <c r="A31" s="6" t="s">
        <v>28</v>
      </c>
      <c r="B31" s="7" t="s">
        <v>107</v>
      </c>
      <c r="C31" s="5" t="s">
        <v>98</v>
      </c>
      <c r="D31" s="11">
        <v>1800.83</v>
      </c>
      <c r="E31" s="5">
        <v>1705.27</v>
      </c>
      <c r="F31" s="5"/>
    </row>
    <row r="32" spans="1:6" ht="27.6" x14ac:dyDescent="0.25">
      <c r="A32" s="6" t="s">
        <v>29</v>
      </c>
      <c r="B32" s="7" t="s">
        <v>30</v>
      </c>
      <c r="C32" s="5" t="s">
        <v>98</v>
      </c>
      <c r="D32" s="5"/>
      <c r="E32" s="5"/>
      <c r="F32" s="5"/>
    </row>
    <row r="33" spans="1:6" x14ac:dyDescent="0.25">
      <c r="A33" s="6" t="s">
        <v>31</v>
      </c>
      <c r="B33" s="7" t="s">
        <v>32</v>
      </c>
      <c r="C33" s="5" t="s">
        <v>98</v>
      </c>
      <c r="D33" s="5"/>
      <c r="E33" s="5"/>
      <c r="F33" s="5"/>
    </row>
    <row r="34" spans="1:6" ht="27.6" x14ac:dyDescent="0.25">
      <c r="A34" s="6" t="s">
        <v>33</v>
      </c>
      <c r="B34" s="7" t="s">
        <v>109</v>
      </c>
      <c r="C34" s="5" t="s">
        <v>98</v>
      </c>
      <c r="D34" s="5">
        <v>703.82</v>
      </c>
      <c r="E34" s="5">
        <v>703.82</v>
      </c>
      <c r="F34" s="5"/>
    </row>
    <row r="35" spans="1:6" ht="28.8" customHeight="1" x14ac:dyDescent="0.25">
      <c r="A35" s="6" t="s">
        <v>34</v>
      </c>
      <c r="B35" s="7" t="s">
        <v>35</v>
      </c>
      <c r="C35" s="5" t="s">
        <v>98</v>
      </c>
      <c r="D35" s="5"/>
      <c r="E35" s="5"/>
      <c r="F35" s="5"/>
    </row>
    <row r="36" spans="1:6" ht="18.600000000000001" customHeight="1" x14ac:dyDescent="0.25">
      <c r="A36" s="6" t="s">
        <v>36</v>
      </c>
      <c r="B36" s="7" t="s">
        <v>37</v>
      </c>
      <c r="C36" s="5" t="s">
        <v>98</v>
      </c>
      <c r="D36" s="5">
        <v>218.84</v>
      </c>
      <c r="E36" s="5">
        <v>213.85</v>
      </c>
      <c r="F36" s="5"/>
    </row>
    <row r="37" spans="1:6" ht="16.8" customHeight="1" x14ac:dyDescent="0.25">
      <c r="A37" s="6" t="s">
        <v>38</v>
      </c>
      <c r="B37" s="7" t="s">
        <v>106</v>
      </c>
      <c r="C37" s="5" t="s">
        <v>98</v>
      </c>
      <c r="D37" s="12">
        <f>SUM(D38:D47)</f>
        <v>12257.71</v>
      </c>
      <c r="E37" s="13">
        <f>SUM(E38:E47)</f>
        <v>11969.56</v>
      </c>
      <c r="F37" s="5"/>
    </row>
    <row r="38" spans="1:6" ht="16.2" customHeight="1" x14ac:dyDescent="0.25">
      <c r="A38" s="6" t="s">
        <v>39</v>
      </c>
      <c r="B38" s="7" t="s">
        <v>40</v>
      </c>
      <c r="C38" s="5" t="s">
        <v>98</v>
      </c>
      <c r="D38" s="5"/>
      <c r="E38" s="5"/>
      <c r="F38" s="5"/>
    </row>
    <row r="39" spans="1:6" ht="40.200000000000003" customHeight="1" x14ac:dyDescent="0.25">
      <c r="A39" s="6" t="s">
        <v>41</v>
      </c>
      <c r="B39" s="7" t="s">
        <v>112</v>
      </c>
      <c r="C39" s="5" t="s">
        <v>98</v>
      </c>
      <c r="D39" s="5">
        <v>-908.02</v>
      </c>
      <c r="E39" s="5"/>
      <c r="F39" s="5"/>
    </row>
    <row r="40" spans="1:6" x14ac:dyDescent="0.25">
      <c r="A40" s="6" t="s">
        <v>42</v>
      </c>
      <c r="B40" s="7" t="s">
        <v>43</v>
      </c>
      <c r="C40" s="5" t="s">
        <v>98</v>
      </c>
      <c r="D40" s="5">
        <v>439.23</v>
      </c>
      <c r="E40" s="5">
        <v>365.54</v>
      </c>
      <c r="F40" s="5"/>
    </row>
    <row r="41" spans="1:6" x14ac:dyDescent="0.25">
      <c r="A41" s="6" t="s">
        <v>44</v>
      </c>
      <c r="B41" s="7" t="s">
        <v>45</v>
      </c>
      <c r="C41" s="5" t="s">
        <v>98</v>
      </c>
      <c r="D41" s="5">
        <v>7465.56</v>
      </c>
      <c r="E41" s="5">
        <v>7399.69</v>
      </c>
      <c r="F41" s="5"/>
    </row>
    <row r="42" spans="1:6" ht="41.4" x14ac:dyDescent="0.25">
      <c r="A42" s="6" t="s">
        <v>46</v>
      </c>
      <c r="B42" s="7" t="s">
        <v>47</v>
      </c>
      <c r="C42" s="5" t="s">
        <v>98</v>
      </c>
      <c r="D42" s="5"/>
      <c r="E42" s="5"/>
      <c r="F42" s="5"/>
    </row>
    <row r="43" spans="1:6" x14ac:dyDescent="0.25">
      <c r="A43" s="6" t="s">
        <v>48</v>
      </c>
      <c r="B43" s="7" t="s">
        <v>49</v>
      </c>
      <c r="C43" s="5" t="s">
        <v>98</v>
      </c>
      <c r="D43" s="5">
        <v>230.99</v>
      </c>
      <c r="E43" s="5">
        <v>578.1</v>
      </c>
      <c r="F43" s="5"/>
    </row>
    <row r="44" spans="1:6" x14ac:dyDescent="0.25">
      <c r="A44" s="6" t="s">
        <v>50</v>
      </c>
      <c r="B44" s="7" t="s">
        <v>51</v>
      </c>
      <c r="C44" s="5" t="s">
        <v>98</v>
      </c>
      <c r="D44" s="5">
        <v>2889.38</v>
      </c>
      <c r="E44" s="5">
        <v>2889.38</v>
      </c>
      <c r="F44" s="5"/>
    </row>
    <row r="45" spans="1:6" x14ac:dyDescent="0.25">
      <c r="A45" s="6" t="s">
        <v>52</v>
      </c>
      <c r="B45" s="7" t="s">
        <v>53</v>
      </c>
      <c r="C45" s="5" t="s">
        <v>98</v>
      </c>
      <c r="D45" s="5">
        <v>722.35</v>
      </c>
      <c r="E45" s="5">
        <v>722.35</v>
      </c>
      <c r="F45" s="5"/>
    </row>
    <row r="46" spans="1:6" x14ac:dyDescent="0.25">
      <c r="A46" s="6" t="s">
        <v>54</v>
      </c>
      <c r="B46" s="7" t="s">
        <v>55</v>
      </c>
      <c r="C46" s="5" t="s">
        <v>98</v>
      </c>
      <c r="D46" s="5">
        <v>77.760000000000005</v>
      </c>
      <c r="E46" s="5">
        <v>14.5</v>
      </c>
      <c r="F46" s="5"/>
    </row>
    <row r="47" spans="1:6" ht="55.2" customHeight="1" x14ac:dyDescent="0.25">
      <c r="A47" s="6" t="s">
        <v>56</v>
      </c>
      <c r="B47" s="7" t="s">
        <v>57</v>
      </c>
      <c r="C47" s="5" t="s">
        <v>98</v>
      </c>
      <c r="D47" s="15">
        <v>1340.46</v>
      </c>
      <c r="E47" s="14"/>
      <c r="F47" s="5"/>
    </row>
    <row r="48" spans="1:6" ht="27.6" x14ac:dyDescent="0.25">
      <c r="A48" s="6" t="s">
        <v>58</v>
      </c>
      <c r="B48" s="7" t="s">
        <v>59</v>
      </c>
      <c r="C48" s="5" t="s">
        <v>99</v>
      </c>
      <c r="D48" s="5"/>
      <c r="E48" s="5"/>
      <c r="F48" s="5"/>
    </row>
    <row r="49" spans="1:6" ht="97.2" customHeight="1" x14ac:dyDescent="0.25">
      <c r="A49" s="6" t="s">
        <v>60</v>
      </c>
      <c r="B49" s="7" t="s">
        <v>61</v>
      </c>
      <c r="C49" s="5" t="s">
        <v>98</v>
      </c>
      <c r="D49" s="5"/>
      <c r="E49" s="5"/>
      <c r="F49" s="5"/>
    </row>
    <row r="50" spans="1:6" x14ac:dyDescent="0.25">
      <c r="A50" s="6" t="s">
        <v>62</v>
      </c>
      <c r="B50" s="7" t="s">
        <v>63</v>
      </c>
      <c r="C50" s="5" t="s">
        <v>98</v>
      </c>
      <c r="D50" s="5"/>
      <c r="E50" s="5"/>
      <c r="F50" s="5"/>
    </row>
    <row r="51" spans="1:6" ht="31.8" customHeight="1" x14ac:dyDescent="0.25">
      <c r="A51" s="6" t="s">
        <v>64</v>
      </c>
      <c r="B51" s="7" t="s">
        <v>65</v>
      </c>
      <c r="C51" s="5" t="s">
        <v>98</v>
      </c>
      <c r="D51" s="5"/>
      <c r="E51" s="5"/>
      <c r="F51" s="5"/>
    </row>
    <row r="52" spans="1:6" ht="27.6" x14ac:dyDescent="0.25">
      <c r="A52" s="6" t="s">
        <v>66</v>
      </c>
      <c r="B52" s="7" t="s">
        <v>67</v>
      </c>
      <c r="C52" s="5" t="s">
        <v>98</v>
      </c>
      <c r="D52" s="5"/>
      <c r="E52" s="5"/>
      <c r="F52" s="5"/>
    </row>
    <row r="53" spans="1:6" ht="15.6" customHeight="1" x14ac:dyDescent="0.25">
      <c r="A53" s="6" t="s">
        <v>68</v>
      </c>
      <c r="B53" s="7" t="s">
        <v>69</v>
      </c>
      <c r="C53" s="5" t="s">
        <v>98</v>
      </c>
      <c r="D53" s="5">
        <v>17315.560000000001</v>
      </c>
      <c r="E53" s="9">
        <v>15626.48</v>
      </c>
      <c r="F53" s="10"/>
    </row>
    <row r="54" spans="1:6" x14ac:dyDescent="0.25">
      <c r="A54" s="6" t="s">
        <v>13</v>
      </c>
      <c r="B54" s="7" t="s">
        <v>70</v>
      </c>
      <c r="C54" s="5" t="s">
        <v>100</v>
      </c>
      <c r="D54" s="5">
        <v>9072.6</v>
      </c>
      <c r="E54" s="9">
        <v>9068.7199999999993</v>
      </c>
      <c r="F54" s="10"/>
    </row>
    <row r="55" spans="1:6" ht="41.4" x14ac:dyDescent="0.25">
      <c r="A55" s="6" t="s">
        <v>38</v>
      </c>
      <c r="B55" s="7" t="s">
        <v>71</v>
      </c>
      <c r="C55" s="5" t="s">
        <v>98</v>
      </c>
      <c r="D55" s="5">
        <v>1.9290499999999999</v>
      </c>
      <c r="E55" s="8">
        <f>E53/E54</f>
        <v>1.7231185878492226</v>
      </c>
      <c r="F55" s="10"/>
    </row>
    <row r="56" spans="1:6" ht="58.8" customHeight="1" x14ac:dyDescent="0.25">
      <c r="A56" s="6" t="s">
        <v>72</v>
      </c>
      <c r="B56" s="7" t="s">
        <v>73</v>
      </c>
      <c r="C56" s="5"/>
      <c r="D56" s="5"/>
      <c r="E56" s="5"/>
      <c r="F56" s="5"/>
    </row>
    <row r="57" spans="1:6" ht="14.4" customHeight="1" x14ac:dyDescent="0.25">
      <c r="A57" s="6" t="s">
        <v>74</v>
      </c>
      <c r="B57" s="7" t="s">
        <v>75</v>
      </c>
      <c r="C57" s="5" t="s">
        <v>101</v>
      </c>
      <c r="D57" s="5"/>
      <c r="E57" s="5">
        <v>4041</v>
      </c>
      <c r="F57" s="5"/>
    </row>
    <row r="58" spans="1:6" x14ac:dyDescent="0.25">
      <c r="A58" s="6" t="s">
        <v>76</v>
      </c>
      <c r="B58" s="7" t="s">
        <v>77</v>
      </c>
      <c r="C58" s="5" t="s">
        <v>102</v>
      </c>
      <c r="D58" s="5"/>
      <c r="E58" s="5">
        <v>30.48</v>
      </c>
      <c r="F58" s="5"/>
    </row>
    <row r="59" spans="1:6" ht="29.4" customHeight="1" x14ac:dyDescent="0.25">
      <c r="A59" s="6" t="s">
        <v>78</v>
      </c>
      <c r="B59" s="7" t="s">
        <v>79</v>
      </c>
      <c r="C59" s="5" t="s">
        <v>103</v>
      </c>
      <c r="D59" s="5"/>
      <c r="E59" s="5">
        <f>E60+E61</f>
        <v>495.71</v>
      </c>
      <c r="F59" s="5"/>
    </row>
    <row r="60" spans="1:6" ht="29.4" customHeight="1" x14ac:dyDescent="0.25">
      <c r="A60" s="6" t="s">
        <v>81</v>
      </c>
      <c r="B60" s="7" t="s">
        <v>82</v>
      </c>
      <c r="C60" s="5" t="s">
        <v>103</v>
      </c>
      <c r="D60" s="5"/>
      <c r="E60" s="5">
        <v>116.5</v>
      </c>
      <c r="F60" s="5"/>
    </row>
    <row r="61" spans="1:6" ht="28.2" customHeight="1" x14ac:dyDescent="0.25">
      <c r="A61" s="6" t="s">
        <v>83</v>
      </c>
      <c r="B61" s="7" t="s">
        <v>84</v>
      </c>
      <c r="C61" s="5" t="s">
        <v>103</v>
      </c>
      <c r="D61" s="5"/>
      <c r="E61" s="5">
        <v>379.21</v>
      </c>
      <c r="F61" s="5"/>
    </row>
    <row r="62" spans="1:6" ht="14.4" customHeight="1" x14ac:dyDescent="0.25">
      <c r="A62" s="6" t="s">
        <v>80</v>
      </c>
      <c r="B62" s="7" t="s">
        <v>85</v>
      </c>
      <c r="C62" s="5" t="s">
        <v>103</v>
      </c>
      <c r="D62" s="5"/>
      <c r="E62" s="5">
        <f>E63</f>
        <v>1658.2</v>
      </c>
      <c r="F62" s="5"/>
    </row>
    <row r="63" spans="1:6" ht="18.600000000000001" customHeight="1" x14ac:dyDescent="0.25">
      <c r="A63" s="6" t="s">
        <v>87</v>
      </c>
      <c r="B63" s="7" t="s">
        <v>86</v>
      </c>
      <c r="C63" s="5" t="s">
        <v>103</v>
      </c>
      <c r="D63" s="5"/>
      <c r="E63" s="5">
        <v>1658.2</v>
      </c>
      <c r="F63" s="5"/>
    </row>
    <row r="64" spans="1:6" x14ac:dyDescent="0.25">
      <c r="A64" s="6" t="s">
        <v>88</v>
      </c>
      <c r="B64" s="7" t="s">
        <v>89</v>
      </c>
      <c r="C64" s="5" t="s">
        <v>104</v>
      </c>
      <c r="D64" s="5"/>
      <c r="E64" s="5">
        <v>221.501</v>
      </c>
      <c r="F64" s="5"/>
    </row>
    <row r="65" spans="1:6" x14ac:dyDescent="0.25">
      <c r="A65" s="6" t="s">
        <v>90</v>
      </c>
      <c r="B65" s="7" t="s">
        <v>91</v>
      </c>
      <c r="C65" s="5" t="s">
        <v>105</v>
      </c>
      <c r="D65" s="5"/>
      <c r="E65" s="5">
        <v>9</v>
      </c>
      <c r="F65" s="5"/>
    </row>
    <row r="66" spans="1:6" ht="27.6" x14ac:dyDescent="0.25">
      <c r="A66" s="6" t="s">
        <v>92</v>
      </c>
      <c r="B66" s="7" t="s">
        <v>93</v>
      </c>
      <c r="C66" s="5" t="s">
        <v>98</v>
      </c>
      <c r="D66" s="5"/>
      <c r="E66" s="5"/>
      <c r="F66" s="5"/>
    </row>
    <row r="67" spans="1:6" ht="27" customHeight="1" x14ac:dyDescent="0.25">
      <c r="A67" s="6" t="s">
        <v>94</v>
      </c>
      <c r="B67" s="7" t="s">
        <v>95</v>
      </c>
      <c r="C67" s="5" t="s">
        <v>98</v>
      </c>
      <c r="D67" s="5"/>
      <c r="E67" s="5"/>
      <c r="F67" s="5"/>
    </row>
    <row r="68" spans="1:6" ht="39" customHeight="1" x14ac:dyDescent="0.25">
      <c r="A68" s="6" t="s">
        <v>96</v>
      </c>
      <c r="B68" s="7" t="s">
        <v>97</v>
      </c>
      <c r="C68" s="5" t="s">
        <v>105</v>
      </c>
      <c r="D68" s="5"/>
      <c r="E68" s="5"/>
      <c r="F68" s="5"/>
    </row>
  </sheetData>
  <mergeCells count="14">
    <mergeCell ref="A15:F15"/>
    <mergeCell ref="A16:F16"/>
    <mergeCell ref="A17:F17"/>
    <mergeCell ref="A19:A20"/>
    <mergeCell ref="B19:B20"/>
    <mergeCell ref="C19:C20"/>
    <mergeCell ref="D19:E19"/>
    <mergeCell ref="F19:F20"/>
    <mergeCell ref="A14:F14"/>
    <mergeCell ref="E1:F1"/>
    <mergeCell ref="E2:F2"/>
    <mergeCell ref="D3:F3"/>
    <mergeCell ref="D4:F4"/>
    <mergeCell ref="B7:E12"/>
  </mergeCells>
  <pageMargins left="3.937007874015748E-2" right="3.937007874015748E-2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2018-04-10T00:08:17Z</dcterms:modified>
</cp:coreProperties>
</file>