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368" yWindow="696" windowWidth="23256" windowHeight="10536" tabRatio="796" firstSheet="8" activeTab="12"/>
  </bookViews>
  <sheets>
    <sheet name="1 Год финансирование" sheetId="89" r:id="rId1"/>
    <sheet name="2 Год освоение" sheetId="161" r:id="rId2"/>
    <sheet name="3 Год Ввод ОС" sheetId="163" r:id="rId3"/>
    <sheet name="4 Год постановка под напряж" sheetId="79" r:id="rId4"/>
    <sheet name="5 Год ввод мощностей" sheetId="162" r:id="rId5"/>
    <sheet name="6 Год вывод" sheetId="164" r:id="rId6"/>
    <sheet name="7 Колич показатели" sheetId="151" r:id="rId7"/>
    <sheet name="8 Расширение проп способ" sheetId="178" r:id="rId8"/>
    <sheet name="9 Год ГКПЗ" sheetId="183" r:id="rId9"/>
    <sheet name="10 Квартал финансирование" sheetId="88" r:id="rId10"/>
    <sheet name="11 Квартал финансирование ист" sheetId="165" r:id="rId11"/>
    <sheet name="12 Квартал освоение" sheetId="166" r:id="rId12"/>
    <sheet name="13 Квартал осн этапы " sheetId="174" r:id="rId13"/>
    <sheet name="14 Квартал Принятие ОС" sheetId="170" r:id="rId14"/>
    <sheet name="15 Квартал постановка под напр" sheetId="81" r:id="rId15"/>
    <sheet name="16 Квартал ввод мощности" sheetId="167" r:id="rId16"/>
    <sheet name="17 Квартал вывод" sheetId="171" r:id="rId17"/>
    <sheet name="18 Квартал о тех состоянии" sheetId="82" r:id="rId18"/>
    <sheet name="19 Квартал_ГКПЗ" sheetId="182" r:id="rId19"/>
  </sheets>
  <definedNames>
    <definedName name="_xlnm.Print_Titles" localSheetId="6">'7 Колич показатели'!$22:$26</definedName>
    <definedName name="_xlnm.Print_Area" localSheetId="0">'1 Год финансирование'!$A$1:$Z$37</definedName>
    <definedName name="_xlnm.Print_Area" localSheetId="9">'10 Квартал финансирование'!$A$1:$X$27</definedName>
    <definedName name="_xlnm.Print_Area" localSheetId="10">'11 Квартал финансирование ист'!$A$1:$V$27</definedName>
    <definedName name="_xlnm.Print_Area" localSheetId="11">'12 Квартал освоение'!$A$1:$AI$27</definedName>
    <definedName name="_xlnm.Print_Area" localSheetId="12">'13 Квартал осн этапы '!$A$1:$W$27</definedName>
    <definedName name="_xlnm.Print_Area" localSheetId="13">'14 Квартал Принятие ОС'!$A$1:$BZ$28</definedName>
    <definedName name="_xlnm.Print_Area" localSheetId="14">'15 Квартал постановка под напр'!$A$1:$BB$28</definedName>
    <definedName name="_xlnm.Print_Area" localSheetId="15">'16 Квартал ввод мощности'!$A$1:$BV$28</definedName>
    <definedName name="_xlnm.Print_Area" localSheetId="16">'17 Квартал вывод'!$A$1:$BC$28</definedName>
    <definedName name="_xlnm.Print_Area" localSheetId="17">'18 Квартал о тех состоянии'!$A$1:$R$28</definedName>
    <definedName name="_xlnm.Print_Area" localSheetId="18">'19 Квартал_ГКПЗ'!$A$1:$AT$24</definedName>
    <definedName name="_xlnm.Print_Area" localSheetId="1">'2 Год освоение'!$A$1:$T$22</definedName>
    <definedName name="_xlnm.Print_Area" localSheetId="2">'3 Год Ввод ОС'!$A$1:$V$22</definedName>
    <definedName name="_xlnm.Print_Area" localSheetId="3">'4 Год постановка под напряж'!$A$1:$R$22</definedName>
    <definedName name="_xlnm.Print_Area" localSheetId="4">'5 Год ввод мощностей'!$A$1:$V$23</definedName>
    <definedName name="_xlnm.Print_Area" localSheetId="5">'6 Год вывод'!$A$1:$R$21</definedName>
    <definedName name="_xlnm.Print_Area" localSheetId="6">'7 Колич показатели'!$A$1:$AS$27</definedName>
    <definedName name="_xlnm.Print_Area" localSheetId="7">'8 Расширение проп способ'!$A$1:$V$21</definedName>
    <definedName name="_xlnm.Print_Area" localSheetId="8">'9 Год ГКПЗ'!$A$1:$AT$25</definedName>
  </definedNames>
  <calcPr calcId="145621"/>
</workbook>
</file>

<file path=xl/calcChain.xml><?xml version="1.0" encoding="utf-8"?>
<calcChain xmlns="http://schemas.openxmlformats.org/spreadsheetml/2006/main">
  <c r="AS23" i="170" l="1"/>
  <c r="AS26" i="170"/>
  <c r="L21" i="166"/>
  <c r="K21" i="166"/>
  <c r="AS28" i="167" l="1"/>
  <c r="AR28" i="167"/>
  <c r="AQ28" i="167"/>
  <c r="AP28" i="167"/>
  <c r="AO28" i="167"/>
  <c r="AS27" i="167"/>
  <c r="AR27" i="167"/>
  <c r="AQ27" i="167"/>
  <c r="AP27" i="167"/>
  <c r="AO27" i="167"/>
  <c r="AR26" i="167"/>
  <c r="AQ26" i="167"/>
  <c r="AP26" i="167"/>
  <c r="AO26" i="167"/>
  <c r="AS25" i="167"/>
  <c r="AR25" i="167"/>
  <c r="AQ25" i="167"/>
  <c r="AP25" i="167"/>
  <c r="AO25" i="167"/>
  <c r="AS24" i="167"/>
  <c r="AR24" i="167"/>
  <c r="AQ24" i="167"/>
  <c r="AP24" i="167"/>
  <c r="AO24" i="167"/>
  <c r="AR23" i="167"/>
  <c r="AQ23" i="167"/>
  <c r="AP23" i="167"/>
  <c r="AO23" i="167"/>
  <c r="AS22" i="167"/>
  <c r="AR22" i="167"/>
  <c r="AQ22" i="167"/>
  <c r="AP22" i="167"/>
  <c r="AO22" i="167"/>
  <c r="F23" i="167"/>
  <c r="G23" i="167"/>
  <c r="H23" i="167"/>
  <c r="I23" i="167"/>
  <c r="J23" i="167"/>
  <c r="F24" i="167"/>
  <c r="G24" i="167"/>
  <c r="H24" i="167"/>
  <c r="I24" i="167"/>
  <c r="J24" i="167"/>
  <c r="F25" i="167"/>
  <c r="G25" i="167"/>
  <c r="H25" i="167"/>
  <c r="I25" i="167"/>
  <c r="J25" i="167"/>
  <c r="F26" i="167"/>
  <c r="G26" i="167"/>
  <c r="H26" i="167"/>
  <c r="I26" i="167"/>
  <c r="F27" i="167"/>
  <c r="G27" i="167"/>
  <c r="H27" i="167"/>
  <c r="I27" i="167"/>
  <c r="J27" i="167"/>
  <c r="F28" i="167"/>
  <c r="G28" i="167"/>
  <c r="H28" i="167"/>
  <c r="I28" i="167"/>
  <c r="J28" i="167"/>
  <c r="G22" i="167"/>
  <c r="H22" i="167"/>
  <c r="I22" i="167"/>
  <c r="J22" i="167"/>
  <c r="F22" i="167"/>
  <c r="AG28" i="81"/>
  <c r="AF28" i="81"/>
  <c r="AE28" i="81"/>
  <c r="AG27" i="81"/>
  <c r="AF27" i="81"/>
  <c r="AE27" i="81"/>
  <c r="AG26" i="81"/>
  <c r="AF26" i="81"/>
  <c r="AE26" i="81"/>
  <c r="AG25" i="81"/>
  <c r="AF25" i="81"/>
  <c r="AE25" i="81"/>
  <c r="AG24" i="81"/>
  <c r="AF24" i="81"/>
  <c r="AE24" i="81"/>
  <c r="AG23" i="81"/>
  <c r="AF23" i="81"/>
  <c r="AE23" i="81"/>
  <c r="AG22" i="81"/>
  <c r="AF22" i="81"/>
  <c r="AE22" i="81"/>
  <c r="G23" i="81"/>
  <c r="G24" i="81"/>
  <c r="G25" i="81"/>
  <c r="G26" i="81"/>
  <c r="G27" i="81"/>
  <c r="G28" i="81"/>
  <c r="G22" i="81"/>
  <c r="F23" i="81"/>
  <c r="F24" i="81"/>
  <c r="F25" i="81"/>
  <c r="F26" i="81"/>
  <c r="F27" i="81"/>
  <c r="F28" i="81"/>
  <c r="F22" i="81"/>
  <c r="H23" i="81"/>
  <c r="H24" i="81"/>
  <c r="H25" i="81"/>
  <c r="H26" i="81"/>
  <c r="H27" i="81"/>
  <c r="H28" i="81"/>
  <c r="H22" i="81"/>
  <c r="V24" i="174"/>
  <c r="L24" i="174"/>
  <c r="V25" i="174"/>
  <c r="V26" i="174"/>
  <c r="V20" i="174"/>
  <c r="V21" i="174"/>
  <c r="V22" i="174"/>
  <c r="V23" i="174"/>
  <c r="L26" i="174"/>
  <c r="L25" i="174"/>
  <c r="L23" i="174"/>
  <c r="L22" i="174"/>
  <c r="L21" i="174"/>
  <c r="L20" i="174"/>
  <c r="G25" i="174"/>
  <c r="G20" i="174"/>
  <c r="G21" i="174"/>
  <c r="G22" i="174"/>
  <c r="G23" i="174"/>
  <c r="G24" i="174"/>
  <c r="G26" i="174"/>
  <c r="L20" i="166" l="1"/>
  <c r="AC21" i="166"/>
  <c r="AD21" i="166" s="1"/>
  <c r="AC22" i="166"/>
  <c r="AD22" i="166" s="1"/>
  <c r="AC23" i="166"/>
  <c r="AD23" i="166" s="1"/>
  <c r="AC25" i="166"/>
  <c r="AD25" i="166" s="1"/>
  <c r="AC26" i="166"/>
  <c r="AD26" i="166" s="1"/>
  <c r="AC20" i="166"/>
  <c r="AD20" i="166" s="1"/>
  <c r="L25" i="166"/>
  <c r="L26" i="166"/>
  <c r="L22" i="166"/>
  <c r="L23" i="166"/>
  <c r="L24" i="166"/>
  <c r="K22" i="166"/>
  <c r="K23" i="166"/>
  <c r="K24" i="166"/>
  <c r="AC24" i="166" s="1"/>
  <c r="AD24" i="166" s="1"/>
  <c r="K25" i="166"/>
  <c r="K26" i="166"/>
  <c r="K20" i="166"/>
  <c r="Q26" i="165"/>
  <c r="Q25" i="165"/>
  <c r="M25" i="165"/>
  <c r="Q24" i="165"/>
  <c r="M24" i="165"/>
  <c r="Q23" i="165"/>
  <c r="M23" i="165"/>
  <c r="Q22" i="165"/>
  <c r="M22" i="165"/>
  <c r="Q21" i="165"/>
  <c r="M21" i="165"/>
  <c r="Q20" i="165"/>
  <c r="M20" i="165"/>
  <c r="G21" i="165"/>
  <c r="G22" i="165"/>
  <c r="G23" i="165"/>
  <c r="G24" i="165"/>
  <c r="G25" i="165"/>
  <c r="G26" i="165"/>
  <c r="G20" i="165"/>
  <c r="C21" i="165"/>
  <c r="C22" i="165"/>
  <c r="C23" i="165"/>
  <c r="C24" i="165"/>
  <c r="C25" i="165"/>
  <c r="C26" i="165"/>
  <c r="C20" i="165"/>
  <c r="L22" i="88"/>
  <c r="L23" i="88"/>
  <c r="L24" i="88"/>
  <c r="L25" i="88"/>
  <c r="L26" i="88"/>
  <c r="L27" i="88"/>
  <c r="L21" i="88"/>
  <c r="D21" i="171" l="1"/>
  <c r="E21" i="171" s="1"/>
  <c r="F21" i="171" s="1"/>
  <c r="G21" i="171" s="1"/>
  <c r="H21" i="171" s="1"/>
  <c r="I21" i="171" s="1"/>
  <c r="J21" i="171" s="1"/>
  <c r="K21" i="171" s="1"/>
  <c r="L21" i="171" s="1"/>
  <c r="M21" i="171" s="1"/>
  <c r="N21" i="171" s="1"/>
  <c r="O21" i="171" s="1"/>
  <c r="P21" i="171" s="1"/>
  <c r="Q21" i="171" s="1"/>
  <c r="R21" i="171" s="1"/>
  <c r="S21" i="171" s="1"/>
  <c r="T21" i="171" s="1"/>
  <c r="U21" i="171" s="1"/>
  <c r="V21" i="171" s="1"/>
  <c r="W21" i="171" s="1"/>
  <c r="X21" i="171" s="1"/>
  <c r="Y21" i="171" s="1"/>
  <c r="Z21" i="171" s="1"/>
  <c r="AA21" i="171" s="1"/>
  <c r="AB21" i="171" s="1"/>
  <c r="AC21" i="171" s="1"/>
  <c r="AD21" i="171" s="1"/>
  <c r="AE21" i="171" s="1"/>
  <c r="AF21" i="171" s="1"/>
  <c r="AG21" i="171" s="1"/>
  <c r="AH21" i="171" s="1"/>
  <c r="AI21" i="171" s="1"/>
  <c r="AJ21" i="171" s="1"/>
  <c r="AK21" i="171" s="1"/>
  <c r="AL21" i="171" s="1"/>
  <c r="AM21" i="171" s="1"/>
  <c r="AN21" i="171" s="1"/>
  <c r="AO21" i="171" s="1"/>
  <c r="AP21" i="171" s="1"/>
  <c r="AQ21" i="171" s="1"/>
  <c r="AR21" i="171" s="1"/>
  <c r="AS21" i="171" s="1"/>
  <c r="AT21" i="171" s="1"/>
  <c r="AU21" i="171" s="1"/>
  <c r="AV21" i="171" s="1"/>
  <c r="AW21" i="171" s="1"/>
  <c r="AX21" i="171" s="1"/>
  <c r="AY21" i="171" s="1"/>
  <c r="AZ21" i="171" s="1"/>
  <c r="BA21" i="171" s="1"/>
  <c r="BB21" i="171" s="1"/>
  <c r="BC21" i="171" s="1"/>
  <c r="C19" i="174" l="1"/>
  <c r="D19" i="174" s="1"/>
  <c r="E19" i="174" s="1"/>
  <c r="F19" i="174" s="1"/>
  <c r="G19" i="174" s="1"/>
  <c r="H19" i="174" s="1"/>
  <c r="I19" i="174" s="1"/>
  <c r="J19" i="174" s="1"/>
  <c r="K19" i="174" s="1"/>
  <c r="L19" i="174" s="1"/>
  <c r="M19" i="174" s="1"/>
  <c r="N19" i="174" s="1"/>
  <c r="O19" i="174" s="1"/>
  <c r="P19" i="174" s="1"/>
  <c r="Q19" i="174" s="1"/>
  <c r="R19" i="174" s="1"/>
  <c r="S19" i="174" s="1"/>
  <c r="T19" i="174" s="1"/>
  <c r="U19" i="174" s="1"/>
  <c r="V19" i="174" s="1"/>
  <c r="W19" i="174" s="1"/>
  <c r="D19" i="166" l="1"/>
  <c r="E19" i="166" s="1"/>
  <c r="F19" i="166" s="1"/>
  <c r="G19" i="166" s="1"/>
  <c r="H19" i="166" s="1"/>
  <c r="I19" i="166" s="1"/>
  <c r="J19" i="166" s="1"/>
  <c r="K19" i="166" s="1"/>
  <c r="L19" i="166" s="1"/>
  <c r="M19" i="166" s="1"/>
  <c r="N19" i="166" s="1"/>
  <c r="O19" i="166" s="1"/>
  <c r="P19" i="166" s="1"/>
  <c r="Q19" i="166" s="1"/>
  <c r="R19" i="166" s="1"/>
  <c r="S19" i="166" s="1"/>
  <c r="T19" i="166" s="1"/>
  <c r="U19" i="166" s="1"/>
  <c r="V19" i="166" s="1"/>
  <c r="W19" i="166" s="1"/>
  <c r="X19" i="166" s="1"/>
  <c r="Y19" i="166" s="1"/>
  <c r="Z19" i="166" s="1"/>
  <c r="AA19" i="166" s="1"/>
  <c r="AB19" i="166" s="1"/>
  <c r="AC19" i="166" s="1"/>
  <c r="AD19" i="166" s="1"/>
  <c r="AE19" i="166" l="1"/>
  <c r="AF19" i="166" s="1"/>
  <c r="AG19" i="166" s="1"/>
  <c r="AH19" i="166" s="1"/>
  <c r="AI19" i="166" s="1"/>
  <c r="E21" i="161"/>
  <c r="F21" i="161" s="1"/>
  <c r="G21" i="161" s="1"/>
  <c r="H21" i="161" s="1"/>
  <c r="I21" i="161" s="1"/>
  <c r="J21" i="161" s="1"/>
  <c r="K21" i="161" s="1"/>
  <c r="L21" i="161" s="1"/>
  <c r="M21" i="161" s="1"/>
  <c r="N21" i="161" s="1"/>
  <c r="O21" i="161" s="1"/>
  <c r="P21" i="161" s="1"/>
  <c r="Q21" i="161" s="1"/>
  <c r="R21" i="161" s="1"/>
  <c r="E20" i="164" l="1"/>
  <c r="F20" i="164" s="1"/>
  <c r="G20" i="164" s="1"/>
  <c r="H20" i="164" s="1"/>
  <c r="I20" i="164" s="1"/>
  <c r="J20" i="164" s="1"/>
  <c r="K20" i="164" s="1"/>
  <c r="L20" i="164" s="1"/>
  <c r="M20" i="164" s="1"/>
  <c r="N20" i="164" s="1"/>
  <c r="D21" i="81" l="1"/>
  <c r="E21" i="81" s="1"/>
  <c r="F21" i="81" s="1"/>
  <c r="G21" i="81" s="1"/>
  <c r="H21" i="81" s="1"/>
  <c r="I21" i="81" s="1"/>
  <c r="J21" i="81" s="1"/>
  <c r="K21" i="81" s="1"/>
  <c r="L21" i="81" s="1"/>
  <c r="M21" i="81" s="1"/>
  <c r="N21" i="81" s="1"/>
  <c r="O21" i="81" s="1"/>
  <c r="P21" i="81" s="1"/>
  <c r="Q21" i="81" s="1"/>
  <c r="R21" i="81" s="1"/>
  <c r="S21" i="81" s="1"/>
  <c r="T21" i="81" s="1"/>
  <c r="U21" i="81" s="1"/>
  <c r="V21" i="81" s="1"/>
  <c r="W21" i="81" s="1"/>
  <c r="X21" i="81" s="1"/>
  <c r="Y21" i="81" s="1"/>
  <c r="Z21" i="81" s="1"/>
  <c r="AA21" i="81" s="1"/>
  <c r="AB21" i="81" s="1"/>
  <c r="AC21" i="81" s="1"/>
  <c r="AD21" i="81" s="1"/>
  <c r="AE21" i="81" s="1"/>
  <c r="AF21" i="81" s="1"/>
  <c r="AG21" i="81" s="1"/>
  <c r="AH21" i="81" s="1"/>
  <c r="AI21" i="81" s="1"/>
  <c r="AJ21" i="81" s="1"/>
  <c r="AK21" i="81" s="1"/>
  <c r="AL21" i="81" s="1"/>
  <c r="AM21" i="81" s="1"/>
  <c r="AN21" i="81" s="1"/>
  <c r="AO21" i="81" s="1"/>
  <c r="AP21" i="81" s="1"/>
  <c r="AQ21" i="81" s="1"/>
  <c r="AR21" i="81" s="1"/>
  <c r="AS21" i="81" s="1"/>
  <c r="AT21" i="81" s="1"/>
  <c r="AU21" i="81" s="1"/>
  <c r="AV21" i="81" s="1"/>
  <c r="AW21" i="81" s="1"/>
  <c r="AX21" i="81" s="1"/>
  <c r="AY21" i="81" s="1"/>
  <c r="AZ21" i="81" s="1"/>
  <c r="BA21" i="81" s="1"/>
  <c r="I21" i="89"/>
  <c r="E21" i="170" l="1"/>
  <c r="F21" i="170" s="1"/>
  <c r="G21" i="170" s="1"/>
  <c r="H21" i="170" s="1"/>
  <c r="I21" i="170" s="1"/>
  <c r="J21" i="170" s="1"/>
  <c r="K21" i="170" s="1"/>
  <c r="L21" i="170" s="1"/>
  <c r="M21" i="170" s="1"/>
  <c r="N21" i="170" s="1"/>
  <c r="O21" i="170" s="1"/>
  <c r="P21" i="170" s="1"/>
  <c r="Q21" i="170" s="1"/>
  <c r="R21" i="170" s="1"/>
  <c r="S21" i="170" s="1"/>
  <c r="T21" i="170" s="1"/>
  <c r="U21" i="170" s="1"/>
  <c r="V21" i="170" s="1"/>
  <c r="W21" i="170" s="1"/>
  <c r="X21" i="170" s="1"/>
  <c r="Y21" i="170" s="1"/>
  <c r="Z21" i="170" s="1"/>
  <c r="AA21" i="170" s="1"/>
  <c r="AB21" i="170" s="1"/>
  <c r="AC21" i="170" s="1"/>
  <c r="AD21" i="170" s="1"/>
  <c r="AE21" i="170" s="1"/>
  <c r="AF21" i="170" s="1"/>
  <c r="AG21" i="170" s="1"/>
  <c r="AH21" i="170" s="1"/>
  <c r="AI21" i="170" s="1"/>
  <c r="AJ21" i="170" s="1"/>
  <c r="AK21" i="170" s="1"/>
  <c r="AL21" i="170" s="1"/>
  <c r="AM21" i="170" s="1"/>
  <c r="AN21" i="170" s="1"/>
  <c r="AO21" i="170" s="1"/>
  <c r="AP21" i="170" s="1"/>
  <c r="AQ21" i="170" s="1"/>
  <c r="AR21" i="170" s="1"/>
  <c r="AS21" i="170" s="1"/>
  <c r="AT21" i="170" s="1"/>
  <c r="AU21" i="170" s="1"/>
  <c r="AV21" i="170" s="1"/>
  <c r="AW21" i="170" s="1"/>
  <c r="AX21" i="170" s="1"/>
  <c r="AY21" i="170" s="1"/>
  <c r="AZ21" i="170" s="1"/>
  <c r="BA21" i="170" s="1"/>
  <c r="BB21" i="170" s="1"/>
  <c r="BC21" i="170" s="1"/>
  <c r="BD21" i="170" s="1"/>
  <c r="BE21" i="170" s="1"/>
  <c r="BF21" i="170" s="1"/>
  <c r="BG21" i="170" s="1"/>
  <c r="BH21" i="170" s="1"/>
  <c r="BI21" i="170" s="1"/>
  <c r="BJ21" i="170" s="1"/>
  <c r="BK21" i="170" s="1"/>
  <c r="BL21" i="170" s="1"/>
  <c r="BM21" i="170" s="1"/>
  <c r="BN21" i="170" s="1"/>
  <c r="BO21" i="170" s="1"/>
  <c r="BP21" i="170" s="1"/>
  <c r="BQ21" i="170" s="1"/>
  <c r="BR21" i="170" s="1"/>
  <c r="BS21" i="170" s="1"/>
  <c r="BT21" i="170" s="1"/>
  <c r="BU21" i="170" s="1"/>
  <c r="BV21" i="170" s="1"/>
  <c r="BW21" i="170" s="1"/>
  <c r="BX21" i="170" s="1"/>
  <c r="BY21" i="170" s="1"/>
  <c r="BZ21" i="170" s="1"/>
  <c r="D21" i="170"/>
  <c r="D21" i="163"/>
  <c r="E21" i="163" s="1"/>
  <c r="F21" i="163" s="1"/>
  <c r="G21" i="163" s="1"/>
  <c r="H21" i="163" s="1"/>
  <c r="I21" i="163" s="1"/>
  <c r="J21" i="163" s="1"/>
  <c r="K21" i="163" s="1"/>
  <c r="L21" i="163" s="1"/>
  <c r="M21" i="163" s="1"/>
  <c r="N21" i="163" s="1"/>
  <c r="O21" i="163" s="1"/>
  <c r="P21" i="163" s="1"/>
  <c r="Q21" i="163" s="1"/>
  <c r="R21" i="163" s="1"/>
  <c r="S21" i="163" s="1"/>
  <c r="T21" i="163" s="1"/>
  <c r="U21" i="163" s="1"/>
  <c r="V21" i="163" s="1"/>
  <c r="Y21" i="89"/>
  <c r="B19" i="165"/>
  <c r="C19" i="165" s="1"/>
  <c r="D19" i="165" s="1"/>
  <c r="E19" i="165" s="1"/>
  <c r="F19" i="165" s="1"/>
  <c r="G19" i="165" s="1"/>
  <c r="H19" i="165" s="1"/>
  <c r="I19" i="165" s="1"/>
  <c r="J19" i="165" s="1"/>
  <c r="K19" i="165" s="1"/>
  <c r="L19" i="165" s="1"/>
  <c r="M19" i="165" s="1"/>
  <c r="N19" i="165" s="1"/>
  <c r="O19" i="165" s="1"/>
  <c r="P19" i="165" s="1"/>
  <c r="Q19" i="165" s="1"/>
  <c r="R19" i="165" s="1"/>
  <c r="S19" i="165" s="1"/>
  <c r="T19" i="165" s="1"/>
  <c r="U19" i="165" s="1"/>
  <c r="V19" i="165" s="1"/>
  <c r="B20" i="88"/>
  <c r="C20" i="88" s="1"/>
  <c r="D20" i="88" s="1"/>
  <c r="E20" i="88" s="1"/>
  <c r="F20" i="88" s="1"/>
  <c r="B19" i="79"/>
  <c r="C19" i="79" s="1"/>
  <c r="D19" i="79" s="1"/>
  <c r="E19" i="79" s="1"/>
  <c r="F19" i="79" s="1"/>
  <c r="G19" i="79" s="1"/>
  <c r="H19" i="79" s="1"/>
  <c r="I19" i="79" s="1"/>
  <c r="J19" i="79" s="1"/>
  <c r="K19" i="79" s="1"/>
  <c r="L19" i="79" s="1"/>
  <c r="M19" i="79" s="1"/>
  <c r="N19" i="79" s="1"/>
  <c r="B21" i="89"/>
  <c r="C21" i="89" s="1"/>
  <c r="D21" i="89" s="1"/>
  <c r="E21" i="89" s="1"/>
  <c r="F21" i="89" s="1"/>
  <c r="V21" i="89" s="1"/>
  <c r="E20" i="162"/>
  <c r="F20" i="162" s="1"/>
  <c r="G20" i="162" s="1"/>
  <c r="H20" i="162" s="1"/>
  <c r="I20" i="162" s="1"/>
  <c r="J20" i="162" s="1"/>
  <c r="K20" i="162" s="1"/>
  <c r="L20" i="162" s="1"/>
  <c r="M20" i="162" s="1"/>
  <c r="N20" i="162" s="1"/>
  <c r="O20" i="162" s="1"/>
  <c r="P20" i="162" s="1"/>
  <c r="Q20" i="162" s="1"/>
  <c r="R20" i="162" s="1"/>
  <c r="D20" i="162"/>
  <c r="D19" i="82"/>
  <c r="E19" i="82" s="1"/>
  <c r="F19" i="82" s="1"/>
  <c r="G19" i="82" s="1"/>
  <c r="H19" i="82" s="1"/>
  <c r="I19" i="82" s="1"/>
  <c r="J19" i="82" s="1"/>
  <c r="K19" i="82" s="1"/>
  <c r="L19" i="82" s="1"/>
  <c r="M19" i="82" s="1"/>
  <c r="N19" i="82" s="1"/>
  <c r="O19" i="82" s="1"/>
  <c r="P19" i="82" s="1"/>
  <c r="Q19" i="82" s="1"/>
  <c r="H20" i="88" l="1"/>
  <c r="I20" i="88" s="1"/>
  <c r="J20" i="88" s="1"/>
  <c r="K20" i="88" s="1"/>
  <c r="L20" i="88" s="1"/>
  <c r="M20" i="88" s="1"/>
  <c r="N20" i="88" s="1"/>
  <c r="O20" i="88" s="1"/>
  <c r="P20" i="88" s="1"/>
  <c r="Q20" i="88" s="1"/>
  <c r="R20" i="88" s="1"/>
  <c r="S20" i="88" s="1"/>
  <c r="T20" i="88" s="1"/>
  <c r="U20" i="88" s="1"/>
  <c r="V20" i="88" s="1"/>
  <c r="W20" i="88" s="1"/>
  <c r="X20" i="88" s="1"/>
  <c r="G20" i="88"/>
  <c r="Z21" i="89"/>
  <c r="R19" i="82"/>
  <c r="B25" i="183" l="1"/>
  <c r="C25" i="183" s="1"/>
  <c r="D25" i="183" s="1"/>
  <c r="E25" i="183" s="1"/>
  <c r="F25" i="183" s="1"/>
  <c r="G25" i="183" s="1"/>
  <c r="H25" i="183" s="1"/>
  <c r="I25" i="183" s="1"/>
  <c r="J25" i="183" s="1"/>
  <c r="K25" i="183" s="1"/>
  <c r="L25" i="183" s="1"/>
  <c r="M25" i="183" s="1"/>
  <c r="N25" i="183" s="1"/>
  <c r="O25" i="183" s="1"/>
  <c r="P25" i="183" s="1"/>
  <c r="Q25" i="183" s="1"/>
  <c r="R25" i="183" s="1"/>
  <c r="S25" i="183" s="1"/>
  <c r="T25" i="183" s="1"/>
  <c r="U25" i="183" s="1"/>
  <c r="V25" i="183" s="1"/>
  <c r="W25" i="183" s="1"/>
  <c r="X25" i="183" s="1"/>
  <c r="Y25" i="183" s="1"/>
  <c r="Z25" i="183" s="1"/>
  <c r="AA25" i="183" s="1"/>
  <c r="AB25" i="183" s="1"/>
  <c r="AC25" i="183" s="1"/>
  <c r="AD25" i="183" s="1"/>
  <c r="AE25" i="183" s="1"/>
  <c r="AF25" i="183" s="1"/>
  <c r="AG25" i="183" s="1"/>
  <c r="AH25" i="183" s="1"/>
  <c r="AI25" i="183" s="1"/>
  <c r="AJ25" i="183" s="1"/>
  <c r="AK25" i="183" s="1"/>
  <c r="AL25" i="183" s="1"/>
  <c r="AM25" i="183" s="1"/>
  <c r="AN25" i="183" s="1"/>
  <c r="AO25" i="183" s="1"/>
  <c r="AP25" i="183" s="1"/>
  <c r="AQ25" i="183" s="1"/>
  <c r="AR25" i="183" s="1"/>
  <c r="AS25" i="183" s="1"/>
  <c r="AT25" i="183" s="1"/>
  <c r="B24" i="182"/>
  <c r="C24" i="182" s="1"/>
  <c r="D24" i="182" s="1"/>
  <c r="E24" i="182" s="1"/>
  <c r="F24" i="182" s="1"/>
  <c r="G24" i="182" s="1"/>
  <c r="H24" i="182" s="1"/>
  <c r="I24" i="182" s="1"/>
  <c r="J24" i="182" s="1"/>
  <c r="K24" i="182" s="1"/>
  <c r="L24" i="182" s="1"/>
  <c r="M24" i="182" s="1"/>
  <c r="N24" i="182" s="1"/>
  <c r="O24" i="182" s="1"/>
  <c r="P24" i="182" s="1"/>
  <c r="Q24" i="182" s="1"/>
  <c r="R24" i="182" s="1"/>
  <c r="S24" i="182" s="1"/>
  <c r="T24" i="182" s="1"/>
  <c r="U24" i="182" s="1"/>
  <c r="V24" i="182" s="1"/>
  <c r="W24" i="182" s="1"/>
  <c r="X24" i="182" s="1"/>
  <c r="Y24" i="182" s="1"/>
  <c r="Z24" i="182" s="1"/>
  <c r="AA24" i="182" s="1"/>
  <c r="AB24" i="182" s="1"/>
  <c r="AC24" i="182" s="1"/>
  <c r="AD24" i="182" s="1"/>
  <c r="AE24" i="182" s="1"/>
  <c r="AF24" i="182" s="1"/>
  <c r="AG24" i="182" s="1"/>
  <c r="AH24" i="182" s="1"/>
  <c r="AI24" i="182" s="1"/>
  <c r="AJ24" i="182" s="1"/>
  <c r="AK24" i="182" s="1"/>
  <c r="AL24" i="182" s="1"/>
  <c r="AM24" i="182" s="1"/>
  <c r="AN24" i="182" s="1"/>
  <c r="AO24" i="182" s="1"/>
  <c r="AP24" i="182" s="1"/>
  <c r="AQ24" i="182" s="1"/>
  <c r="AR24" i="182" s="1"/>
  <c r="AS24" i="182" s="1"/>
  <c r="AT24" i="182" s="1"/>
  <c r="J26" i="167"/>
  <c r="AS26" i="167"/>
</calcChain>
</file>

<file path=xl/sharedStrings.xml><?xml version="1.0" encoding="utf-8"?>
<sst xmlns="http://schemas.openxmlformats.org/spreadsheetml/2006/main" count="1254" uniqueCount="315">
  <si>
    <t xml:space="preserve">ВСЕГО, </t>
  </si>
  <si>
    <t>…</t>
  </si>
  <si>
    <t>к приказу Минэнерго России</t>
  </si>
  <si>
    <t>МВт</t>
  </si>
  <si>
    <t>км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</si>
  <si>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</si>
  <si>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</si>
  <si>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</si>
  <si>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</si>
  <si>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</si>
  <si>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</si>
  <si>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Идентификатор инвестиционного проекта</t>
  </si>
  <si>
    <t>км КЛ</t>
  </si>
  <si>
    <t>Полная сметная стоимость инвестиционного проекта в соответствии с утвержденной проектной документацией</t>
  </si>
  <si>
    <t>Объем финансирования, млн рублей (с НДС)</t>
  </si>
  <si>
    <t>Отклонение от плана финансирования</t>
  </si>
  <si>
    <t>Причины отклонений</t>
  </si>
  <si>
    <t>млн рублей
 (с НДС)</t>
  </si>
  <si>
    <t>%</t>
  </si>
  <si>
    <t>план</t>
  </si>
  <si>
    <t>факт</t>
  </si>
  <si>
    <t>млн рублей
 (без НДС)</t>
  </si>
  <si>
    <t>Причины неисполнения плана</t>
  </si>
  <si>
    <t>План</t>
  </si>
  <si>
    <t>Факт</t>
  </si>
  <si>
    <t>км ВЛ
 1-цеп</t>
  </si>
  <si>
    <t>км ВЛ
 2-цеп</t>
  </si>
  <si>
    <t>Другое</t>
  </si>
  <si>
    <t>Отклонение от плана ввода основных средств</t>
  </si>
  <si>
    <t>Всего</t>
  </si>
  <si>
    <t>1 квартал</t>
  </si>
  <si>
    <t>2 квартал</t>
  </si>
  <si>
    <t>3 квартал</t>
  </si>
  <si>
    <t>4 квартал</t>
  </si>
  <si>
    <t xml:space="preserve">3 квартал </t>
  </si>
  <si>
    <t>год начала  реализации инвестицион-ного проекта</t>
  </si>
  <si>
    <t>год окончания реализации инвестицион-ного проекта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</si>
  <si>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</si>
  <si>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</si>
  <si>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t>период реализации инвестиционной программы</t>
  </si>
  <si>
    <t>в базисном уровне цен, млн рублей (с НДС)</t>
  </si>
  <si>
    <t>в прогнозных ценах соответствующих лет</t>
  </si>
  <si>
    <t xml:space="preserve">Объем освоения капитальных вложений, млн рублей (без НДС) </t>
  </si>
  <si>
    <t>Отклонение от плана освоения капитальных вложений</t>
  </si>
  <si>
    <t>Вывод мощностей из эксплуатации</t>
  </si>
  <si>
    <t>Ввод мощностей в эксплуатацию</t>
  </si>
  <si>
    <t>Ввод объектов (мощностей) в эксплуатацию</t>
  </si>
  <si>
    <t>млн рублей (без НДС)</t>
  </si>
  <si>
    <t>федерального бюджета</t>
  </si>
  <si>
    <t>бюджетов субъектов Российской Федерации</t>
  </si>
  <si>
    <t>иных источников финансирования</t>
  </si>
  <si>
    <t xml:space="preserve">Раздел 2. Отчет об исполнении плана финансирования в разрезе источников финансирования </t>
  </si>
  <si>
    <t>Отчетный квартал</t>
  </si>
  <si>
    <t>Общий плановый объем финансирования, в том числе за счет:</t>
  </si>
  <si>
    <t>Общий фактический объем финансирования, в том числе за счет: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</si>
  <si>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_                                                     ______________</t>
    </r>
  </si>
  <si>
    <t xml:space="preserve"> № пп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</si>
  <si>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</si>
  <si>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</si>
  <si>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 Наименование инвестиционного проекта (группы инвестиционных проектов)</t>
  </si>
  <si>
    <t>Наличие исходно-разрешительной документации</t>
  </si>
  <si>
    <t xml:space="preserve">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</si>
  <si>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                                                                          _</t>
    </r>
  </si>
  <si>
    <t>№ пп</t>
  </si>
  <si>
    <t>Плановые значения показателей  приведены в соответствии с инвестиционной программой _______________________________________________ на период ____,</t>
  </si>
  <si>
    <t xml:space="preserve">                                реквизиты решения органа  исполнительной власти, утвердившего инвестиционную программу</t>
  </si>
  <si>
    <t>утвержденной  _____________________________________________________________________</t>
  </si>
  <si>
    <t xml:space="preserve">                                                                                                                                                    фирменное наименование субъекта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</si>
  <si>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</si>
  <si>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</si>
  <si>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</si>
  <si>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</si>
  <si>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Год раскрытия информации: _________ год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</si>
  <si>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</si>
  <si>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</si>
  <si>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</si>
  <si>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</si>
  <si>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</si>
  <si>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 xml:space="preserve">                        период реализации инвестиционной программы</t>
  </si>
  <si>
    <t>Наименование инвестиционного проекта (группы инвестиционных проектов)</t>
  </si>
  <si>
    <t>Раздел 1. Отчет об исполнении плана ее финансирования  инвестиционной программы</t>
  </si>
  <si>
    <t>средств, полученных от оказания услуг по регулируемым государством ценам (тарифам)</t>
  </si>
  <si>
    <t>в базисном уровне цен, млн рублей</t>
  </si>
  <si>
    <t>Отчет за ___________год</t>
  </si>
  <si>
    <t xml:space="preserve">об исполнении инвестиционной программы </t>
  </si>
  <si>
    <t>Раздел 2. Отчет об исполнении плана освоения капитальных вложений</t>
  </si>
  <si>
    <t>Принятие основных средств и нематериальных активов к бухгалтерскому учету</t>
  </si>
  <si>
    <t>Отклонение от плана</t>
  </si>
  <si>
    <t>Раздел 3. Отчет об исполнении плана освоения капитальных вложений</t>
  </si>
  <si>
    <t>Раздел 4. Отчет о постановке объектов электросетевого хозяйства под напряжение</t>
  </si>
  <si>
    <t>Постановка объектов электроэнергетики под напряжение</t>
  </si>
  <si>
    <t>Раздел 5. Отчет о вводе объектов (мощностей) в эксплуатацию</t>
  </si>
  <si>
    <t xml:space="preserve">Раздел 7. Отчет о выводе мощностей из эксплуатации </t>
  </si>
  <si>
    <t>Раздел 8. Отчет о техническом состоянии объекта</t>
  </si>
  <si>
    <t>Сроки реализации проекта</t>
  </si>
  <si>
    <t>ПИР</t>
  </si>
  <si>
    <t>СМР</t>
  </si>
  <si>
    <t>оборудование и материалы</t>
  </si>
  <si>
    <t>прочие</t>
  </si>
  <si>
    <t>Плановый объем финансирования, млн рублей</t>
  </si>
  <si>
    <t>Фактически профинансировано, млн рублей</t>
  </si>
  <si>
    <t>Фактически освоено (закрыто актами выполненных работ), млн рублей</t>
  </si>
  <si>
    <t>Цели инвестиционных проектов и соответсвующие целям фактические значения количественных показателей</t>
  </si>
  <si>
    <t>№№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</si>
  <si>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</si>
  <si>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</si>
  <si>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</si>
  <si>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</si>
  <si>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Фактическое расширение пропускной способности, кВт</t>
  </si>
  <si>
    <t>Фактическое снижение потерь, кВт*ч/год</t>
  </si>
  <si>
    <t>Раздел 8.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</si>
  <si>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</si>
  <si>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</si>
  <si>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</si>
  <si>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</si>
  <si>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</si>
  <si>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</si>
  <si>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</si>
  <si>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</si>
  <si>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</si>
  <si>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</si>
  <si>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на период ______________________________________________________________________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</si>
  <si>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___________________тыс. рублей с НДС (___% от общего объёма инвестиционной программы текущего года)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</si>
  <si>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</si>
  <si>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</si>
  <si>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</si>
  <si>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</si>
  <si>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</si>
  <si>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</si>
  <si>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</si>
  <si>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</si>
  <si>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</si>
  <si>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</si>
  <si>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</si>
  <si>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</si>
  <si>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</si>
  <si>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</si>
  <si>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</si>
  <si>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</si>
  <si>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</si>
  <si>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</si>
  <si>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</si>
  <si>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</si>
  <si>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</si>
  <si>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</si>
  <si>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</si>
  <si>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</si>
  <si>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</si>
  <si>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</si>
  <si>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</si>
  <si>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</si>
  <si>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</si>
  <si>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</si>
  <si>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</si>
  <si>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</si>
  <si>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</si>
  <si>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Раздел 10. Отчет об исполнении годовой комплексной программы закупок</t>
  </si>
  <si>
    <t>Отчет за год ___________</t>
  </si>
  <si>
    <t xml:space="preserve">Факт </t>
  </si>
  <si>
    <t xml:space="preserve">Оценка полной стоимости инвестиционного проекта в прогнозных ценах соответствующих лет, млн рублей 
(с НДС) </t>
  </si>
  <si>
    <t>Общий объем финансирования, в том числе за счет:</t>
  </si>
  <si>
    <t xml:space="preserve">Оценка полной стоимости инвестиционного проекта  в прогнозных ценах соответствующих лет, млн рублей (с НДС) </t>
  </si>
  <si>
    <t>Отклонение от плана освоения</t>
  </si>
  <si>
    <t>от «__» _____ 2016 г. №___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</si>
  <si>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</si>
  <si>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</si>
  <si>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</si>
  <si>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</si>
  <si>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</si>
  <si>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</si>
  <si>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</si>
  <si>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</si>
  <si>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</si>
  <si>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</si>
  <si>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</si>
  <si>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</si>
  <si>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</si>
  <si>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</si>
  <si>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</si>
  <si>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</si>
  <si>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</si>
  <si>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</si>
  <si>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</si>
  <si>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</si>
  <si>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</si>
  <si>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</si>
  <si>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</si>
  <si>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</si>
  <si>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</si>
  <si>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</si>
  <si>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</si>
  <si>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</si>
  <si>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</si>
  <si>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</si>
  <si>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</si>
  <si>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</si>
  <si>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</si>
  <si>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</si>
  <si>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</si>
  <si>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</si>
  <si>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</si>
  <si>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км ЛЭП</t>
  </si>
  <si>
    <t xml:space="preserve">Фактический объем финансирования на 01.01. года N, млн рублей 
(с НДС) </t>
  </si>
  <si>
    <t xml:space="preserve">Остаток финансирования капитальных вложений 
на 01.01. года N в прогнозных ценах соответствующих лет,  млн рублей (с НДС) </t>
  </si>
  <si>
    <t xml:space="preserve">Остаток финансирования капитальных вложений 
на 01.01. года N+1 в прогнозных ценах соответствующих лет,  млн рублей 
(с НДС) </t>
  </si>
  <si>
    <t xml:space="preserve">Фактический объем освоения капитальных вложений на 01.01. года N, млн рублей 
(без НДС) </t>
  </si>
  <si>
    <t xml:space="preserve">Остаток освоения капитальных вложений 
на 01.01. года N,  млн рублей (без НДС) </t>
  </si>
  <si>
    <t xml:space="preserve">Остаток освоения капитальных вложений 
на 01.01. года N+1,  млн рублей 
(без НДС) </t>
  </si>
  <si>
    <t>Наименование присоединяемого объекта по производству электрической энергии который будет поставлять поставки электроэнергегии и мощности в соотвествии с договором о предоставлении мощности*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</si>
  <si>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соотвествии с договором 
о предоставлении мощности</t>
  </si>
  <si>
    <t>Планируемый срок начала доставки мощности генерирующего объекта в соотвествии с договором по поставке мощности (чч.мм.гггг)*</t>
  </si>
  <si>
    <t xml:space="preserve">Остаток финансирования капитальных вложений 
на  01.01. года N+1  в прогнозных ценах соответствующих лет,  млн рублей (с НДС) </t>
  </si>
  <si>
    <t>Объём финансирования инвестиционной программы текущего года, законтрактованный по состоянию на 01.01. года N  ___________________тыс.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</si>
  <si>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 01.01. года N+1 ___________________тыс. рублей с НДС (___% от общего объёма инвестиционной программы текущего года), в том числе:</t>
  </si>
  <si>
    <t xml:space="preserve">Раздел 4. Отчет об исполнении основных этапов работ по реализации инвестиционной программы </t>
  </si>
  <si>
    <t xml:space="preserve">Всего </t>
  </si>
  <si>
    <t>2 квартвл</t>
  </si>
  <si>
    <t>Раздел 6. Отчет о вводе основных средств</t>
  </si>
  <si>
    <t>Утвержденная  
проектная
документация
(+;-; Не требуется)</t>
  </si>
  <si>
    <t>Наличие положительного заключения 
экспертизы проектной документации (+;-; Не требуется)</t>
  </si>
  <si>
    <t>Наличие  правоустанав-ливающих документов на земельный участок
(+;-; Не требуется)</t>
  </si>
  <si>
    <t>Разрешение 
на строи-
тельство (+;-; Не требуется)</t>
  </si>
  <si>
    <t>Форма 1. Отчет об исполнении плана финансирования  инвестиционной программы</t>
  </si>
  <si>
    <t xml:space="preserve">Отчет </t>
  </si>
  <si>
    <t xml:space="preserve">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</si>
  <si>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Освоение капитальных вложений в прогнозных ценах соответствующих лет, млн рублей  (без НДС)</t>
  </si>
  <si>
    <t xml:space="preserve">Раздел 3. Отчет о вводе основных средств </t>
  </si>
  <si>
    <t>Раздел 6. Отчет о выводе мощностей из эксплуатации</t>
  </si>
  <si>
    <t>Диспетчерское наименование</t>
  </si>
  <si>
    <t>Вывод объектов инвестиционной деятельности (мощностей) из эксплуатации</t>
  </si>
  <si>
    <t>факт года N-1</t>
  </si>
  <si>
    <t>факт года N</t>
  </si>
  <si>
    <t>Раздел 7. Отчет о достижении количественных показателей инвестиционной программы</t>
  </si>
  <si>
    <t>Отклонение от плана финансирования отчетного квартала</t>
  </si>
  <si>
    <t xml:space="preserve">Остаток освоения капитальных вложений 
на  конец отчетного квартала,  
млн рублей 
(без НДС) </t>
  </si>
  <si>
    <t>Оклонение фактического объема финансирования от планового, млн рублей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</si>
  <si>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</si>
  <si>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</si>
  <si>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</si>
  <si>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</si>
  <si>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</si>
  <si>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</si>
  <si>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7</t>
  </si>
  <si>
    <t>Приложение  № 8</t>
  </si>
  <si>
    <t>Приложение  № 9</t>
  </si>
  <si>
    <t>Приложение  № 10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</si>
  <si>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</si>
  <si>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</si>
  <si>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</si>
  <si>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</si>
  <si>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</si>
  <si>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</si>
  <si>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Приложение  № 17</t>
  </si>
  <si>
    <t>Приложение  № 18</t>
  </si>
  <si>
    <t>Приложение  № 19</t>
  </si>
  <si>
    <t>Планируемые технические характеристики</t>
  </si>
  <si>
    <t>Октябрьское районное муниципальное унитарное предприятие электрических сетей</t>
  </si>
  <si>
    <t>Утвержденные плановые значения показателей приведены в соответствии с   __постановлением Департамента по тарифам Приморского края №22/8 от 11.06.2014 игода___________________________________________________________________________</t>
  </si>
  <si>
    <t>Год раскрытия информации: _ год</t>
  </si>
  <si>
    <t xml:space="preserve">об исполнении инвестиционной программы за </t>
  </si>
  <si>
    <t>Год раскрытия информации: 2017 год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</si>
  <si>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2015-2019 гг.</t>
    </r>
  </si>
  <si>
    <t>Реконструкция ВЛ 0,4 кВ ПС 35/10 кВ "Покровка" ф.№8 от ТП №24 с заменой деревянных опор на железобетоннные и провода АС на провод СИП по ул. Совхозная, д. 1-22 с. Покровка</t>
  </si>
  <si>
    <t>Замена отслуживших срок службы оборудования КТПН 160 №14-а ПС 35/10 кВ "Покровка" ф. №8 с. Покровка</t>
  </si>
  <si>
    <t>Замена отслуживших срок службы оборудования КТПН 250 №45 "Красноармейская" ПС 35/10 кВ "Покровка" ф. №8 с. Покровка</t>
  </si>
  <si>
    <t>Замена отслуживших срок службы оборудования ТП 400 "ДВ МИСС" ПС 35/10 кВ "Покровка" ф. №86 с. Покровка</t>
  </si>
  <si>
    <t>Замена отслуживших срок службы оборудования ТП 250 №4 "Школа" ПС 110/35/6 кВ "Липовцы" ф. №16 пгт. Липовцы</t>
  </si>
  <si>
    <t>Замена отслуживших срок службы оборудования КТПН 400 №18 "Дорожная" ПС 35/10 кВ "Покровка" ф. №8 с. Покровка</t>
  </si>
  <si>
    <t>Реконструкция ВЛ 0,4 кВ ПС 110/35/6 кВ "Липовцы" ф.№1 пгт. Липовцы с заменой деревянных опор на железобетонные и провода АС на провод СИП по ул. Угольная с заменой отслужившей срок  службы трансформаторной подстанции КТПН -400 №5 на трансформаторную подстанцию проходного типа КТПН 2*400</t>
  </si>
  <si>
    <t xml:space="preserve">Фактический объем финансирования на  01.01. 2017 года , млн рублей 
(с НДС) </t>
  </si>
  <si>
    <t xml:space="preserve">Остаток финансирования капитальных вложений 
на  01.01. 2017 года  в прогнозных ценах соответствующих лет,  млн рублей (с НДС)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</si>
  <si>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2015-2019 гг.                                                                              _</t>
    </r>
  </si>
  <si>
    <t xml:space="preserve">Октябрьское районное муниципальное унитарное предприятие электрических сетей         
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</si>
  <si>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2015-2019 гг.                                                                        _</t>
    </r>
  </si>
  <si>
    <t xml:space="preserve">Фактический объем освоения капитальных вложений на  01.01. года 2017, млн рублей 
(без НДС) </t>
  </si>
  <si>
    <t xml:space="preserve">Остаток освоения капитальных вложений 
на  01.01. года 2017,  
млн рублей 
(без НДС) </t>
  </si>
  <si>
    <t xml:space="preserve">                                                                                         Октябрьское районное муниципальное унитарное предприятие электрических сетей                                                                                                       </t>
  </si>
  <si>
    <t>на период 2015-2019 гг.</t>
  </si>
  <si>
    <t xml:space="preserve">Октябрьское районное муниципальное унитарное предприятие электрических сетей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</si>
  <si>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2015-2019 гг.</t>
    </r>
  </si>
  <si>
    <t>Отчет за I квартал года 2017</t>
  </si>
  <si>
    <t>Год раскрытия информации: 2017_ год</t>
  </si>
  <si>
    <t xml:space="preserve">Октябрьское районное муниципальное унитарное предприятие электрических сетей       </t>
  </si>
  <si>
    <t>Год раскрытия информации: 2017  год</t>
  </si>
  <si>
    <t xml:space="preserve">Октябрьское районное муниципальное унитарное предприятие электрических сетей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</si>
  <si>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2015-2019 гг.</t>
    </r>
  </si>
  <si>
    <t>ВЛ 0,4 Совхозная</t>
  </si>
  <si>
    <t>КТПН 160 №14-а</t>
  </si>
  <si>
    <t>ТП 400 "ДВ МИСС"</t>
  </si>
  <si>
    <t>ТП 250 №4 "Школа"</t>
  </si>
  <si>
    <t>КТПН 250 №45 "Красноармейсая"</t>
  </si>
  <si>
    <t>КТПН 400 №18 "Дорожная"</t>
  </si>
  <si>
    <t>ВЛ 0,4 Угольная пгт. Липовцы</t>
  </si>
  <si>
    <t>-</t>
  </si>
  <si>
    <t>Объём финансирования инвестиционной программы текущего года, законтрактованный по состоянию на 01.01.2017 года  54,2_тыс. рублей с НДС (1,88%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</si>
  <si>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конец отчетного периода __-__тыс. рублей с НДС (___% от общего объёма инвестиционной программы текущего года), в том числе:</t>
  </si>
  <si>
    <t>ВЛ</t>
  </si>
  <si>
    <t>опоры, СИП</t>
  </si>
  <si>
    <t>юр.лицо</t>
  </si>
  <si>
    <t>Инвестиционная программа</t>
  </si>
  <si>
    <t>электронный аукцион</t>
  </si>
  <si>
    <t>Электронный аукцион</t>
  </si>
  <si>
    <t>ООО "ТПК ДВ Энергосервис"</t>
  </si>
  <si>
    <t>СИП, трансорфматор</t>
  </si>
  <si>
    <t>sberbank-ast.ru</t>
  </si>
  <si>
    <t>п.25 ч.1 ст.93 44-ФЗ</t>
  </si>
  <si>
    <t>единая комиссия ОРМУПЭС</t>
  </si>
  <si>
    <t xml:space="preserve">Отчет за  II  квартал 2017 года </t>
  </si>
  <si>
    <t>Отчет за  II квартал 2017 года</t>
  </si>
  <si>
    <t>Отчет за II  квартал 2017 года ___________</t>
  </si>
  <si>
    <t>Отчет за II квартал 2017 года</t>
  </si>
  <si>
    <t>Отчет за II квартал года 2017</t>
  </si>
  <si>
    <t>Отчет за II  квартал года _2017_</t>
  </si>
  <si>
    <t>Отчет за II_ квартал года 2017</t>
  </si>
  <si>
    <t>Отчет за II квартал года 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</si>
</sst>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_ ;\-#,##0\ "/>
    <numFmt numFmtId="166" formatCode="_-* #,##0.00\ _р_._-;\-* #,##0.00\ _р_._-;_-* &quot;-&quot;??\ _р_._-;_-@_-"/>
    <numFmt numFmtId="167" formatCode="0.0000"/>
    <numFmt numFmtId="168" formatCode="#,##0.00_р_."/>
  </numFmts>
  <fonts count="6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i/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sz val="19"/>
      <name val="Arial Cyr"/>
      <charset val="204"/>
    </font>
    <font>
      <sz val="12.5"/>
      <name val="Arial Cyr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0" borderId="0"/>
    <xf numFmtId="0" fontId="27" fillId="0" borderId="0"/>
    <xf numFmtId="0" fontId="6" fillId="0" borderId="0"/>
    <xf numFmtId="0" fontId="5" fillId="0" borderId="0"/>
    <xf numFmtId="0" fontId="36" fillId="0" borderId="0"/>
    <xf numFmtId="0" fontId="36" fillId="0" borderId="0"/>
    <xf numFmtId="43" fontId="5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3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6" fillId="0" borderId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0" borderId="0"/>
    <xf numFmtId="0" fontId="51" fillId="0" borderId="0"/>
  </cellStyleXfs>
  <cellXfs count="346">
    <xf numFmtId="0" fontId="0" fillId="0" borderId="0" xfId="0"/>
    <xf numFmtId="0" fontId="6" fillId="0" borderId="0" xfId="0" applyFont="1"/>
    <xf numFmtId="0" fontId="6" fillId="0" borderId="0" xfId="37" applyFont="1" applyAlignment="1">
      <alignment horizontal="right"/>
    </xf>
    <xf numFmtId="0" fontId="29" fillId="0" borderId="0" xfId="44" applyFont="1" applyFill="1" applyBorder="1"/>
    <xf numFmtId="0" fontId="29" fillId="0" borderId="0" xfId="44" applyFont="1" applyFill="1" applyBorder="1" applyAlignment="1"/>
    <xf numFmtId="0" fontId="26" fillId="0" borderId="0" xfId="37" applyFont="1"/>
    <xf numFmtId="0" fontId="26" fillId="0" borderId="0" xfId="37" applyFont="1" applyAlignment="1">
      <alignment vertical="center"/>
    </xf>
    <xf numFmtId="0" fontId="7" fillId="0" borderId="0" xfId="46" applyFont="1" applyAlignment="1"/>
    <xf numFmtId="0" fontId="30" fillId="0" borderId="0" xfId="45" applyFont="1" applyFill="1" applyBorder="1" applyAlignment="1"/>
    <xf numFmtId="0" fontId="7" fillId="0" borderId="0" xfId="46" applyFont="1" applyBorder="1" applyAlignment="1"/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0" xfId="37" applyFont="1"/>
    <xf numFmtId="0" fontId="6" fillId="0" borderId="0" xfId="37" applyFont="1" applyFill="1" applyBorder="1" applyAlignment="1">
      <alignment horizontal="center" vertical="center" wrapText="1"/>
    </xf>
    <xf numFmtId="0" fontId="7" fillId="0" borderId="0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6" fillId="0" borderId="0" xfId="37" applyFont="1" applyFill="1"/>
    <xf numFmtId="0" fontId="6" fillId="0" borderId="0" xfId="37" applyFont="1" applyBorder="1"/>
    <xf numFmtId="0" fontId="28" fillId="0" borderId="0" xfId="45" applyFont="1" applyBorder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0" xfId="37" applyFont="1" applyFill="1" applyBorder="1"/>
    <xf numFmtId="0" fontId="26" fillId="0" borderId="0" xfId="37" applyFont="1" applyFill="1" applyAlignment="1">
      <alignment vertical="center"/>
    </xf>
    <xf numFmtId="0" fontId="6" fillId="0" borderId="0" xfId="37" applyFont="1" applyFill="1" applyAlignment="1">
      <alignment horizontal="right"/>
    </xf>
    <xf numFmtId="0" fontId="7" fillId="0" borderId="0" xfId="46" applyFont="1" applyFill="1" applyBorder="1" applyAlignment="1"/>
    <xf numFmtId="0" fontId="32" fillId="0" borderId="10" xfId="45" applyFont="1" applyFill="1" applyBorder="1" applyAlignment="1">
      <alignment horizontal="center" vertical="center"/>
    </xf>
    <xf numFmtId="0" fontId="28" fillId="0" borderId="0" xfId="45" applyFont="1" applyFill="1" applyBorder="1" applyAlignment="1">
      <alignment vertical="center"/>
    </xf>
    <xf numFmtId="0" fontId="37" fillId="0" borderId="0" xfId="37" applyFont="1" applyAlignment="1">
      <alignment horizontal="right"/>
    </xf>
    <xf numFmtId="0" fontId="7" fillId="0" borderId="0" xfId="37" applyFont="1" applyFill="1"/>
    <xf numFmtId="0" fontId="7" fillId="0" borderId="0" xfId="37" applyFont="1" applyFill="1" applyAlignment="1"/>
    <xf numFmtId="0" fontId="26" fillId="0" borderId="0" xfId="37" applyFont="1" applyFill="1"/>
    <xf numFmtId="0" fontId="6" fillId="0" borderId="0" xfId="0" applyFont="1" applyFill="1" applyAlignment="1"/>
    <xf numFmtId="0" fontId="32" fillId="0" borderId="1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left" vertical="center" wrapText="1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7" fillId="0" borderId="0" xfId="37" applyFont="1" applyFill="1" applyAlignment="1">
      <alignment horizont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6" fillId="0" borderId="10" xfId="37" applyFont="1" applyBorder="1"/>
    <xf numFmtId="0" fontId="7" fillId="0" borderId="10" xfId="37" applyFont="1" applyFill="1" applyBorder="1" applyAlignment="1">
      <alignment horizontal="center" vertical="center" textRotation="90" wrapText="1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35" fillId="0" borderId="10" xfId="37" applyFont="1" applyFill="1" applyBorder="1" applyAlignment="1">
      <alignment horizontal="center" vertical="center"/>
    </xf>
    <xf numFmtId="0" fontId="45" fillId="0" borderId="0" xfId="55" applyFont="1"/>
    <xf numFmtId="0" fontId="37" fillId="0" borderId="0" xfId="37" applyFont="1" applyAlignment="1">
      <alignment horizontal="right" vertical="center"/>
    </xf>
    <xf numFmtId="0" fontId="39" fillId="0" borderId="0" xfId="55" applyFont="1" applyAlignment="1">
      <alignment horizontal="left" vertical="center"/>
    </xf>
    <xf numFmtId="0" fontId="40" fillId="0" borderId="0" xfId="55" applyFont="1" applyAlignment="1">
      <alignment horizontal="center" vertical="center"/>
    </xf>
    <xf numFmtId="0" fontId="45" fillId="0" borderId="0" xfId="55" applyFont="1" applyAlignment="1">
      <alignment vertical="center"/>
    </xf>
    <xf numFmtId="0" fontId="46" fillId="0" borderId="0" xfId="55" applyFont="1"/>
    <xf numFmtId="0" fontId="33" fillId="0" borderId="10" xfId="55" applyFont="1" applyBorder="1" applyAlignment="1">
      <alignment horizontal="center"/>
    </xf>
    <xf numFmtId="0" fontId="33" fillId="0" borderId="0" xfId="55" applyFont="1"/>
    <xf numFmtId="0" fontId="47" fillId="0" borderId="10" xfId="55" applyFont="1" applyFill="1" applyBorder="1" applyAlignment="1">
      <alignment horizontal="center"/>
    </xf>
    <xf numFmtId="0" fontId="41" fillId="0" borderId="0" xfId="55" applyFont="1" applyAlignment="1">
      <alignment vertical="center"/>
    </xf>
    <xf numFmtId="0" fontId="45" fillId="0" borderId="0" xfId="55" applyFont="1" applyBorder="1"/>
    <xf numFmtId="0" fontId="43" fillId="0" borderId="0" xfId="0" applyFont="1" applyFill="1" applyAlignment="1"/>
    <xf numFmtId="0" fontId="45" fillId="0" borderId="10" xfId="55" applyFont="1" applyBorder="1" applyAlignment="1">
      <alignment horizontal="center" vertical="center" textRotation="90"/>
    </xf>
    <xf numFmtId="0" fontId="45" fillId="0" borderId="10" xfId="55" applyFont="1" applyBorder="1" applyAlignment="1">
      <alignment horizontal="center" vertical="center" textRotation="90" wrapText="1"/>
    </xf>
    <xf numFmtId="49" fontId="33" fillId="0" borderId="10" xfId="55" applyNumberFormat="1" applyFont="1" applyBorder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34" fillId="0" borderId="10" xfId="55" applyFont="1" applyBorder="1" applyAlignment="1">
      <alignment horizontal="center" vertical="center" wrapText="1"/>
    </xf>
    <xf numFmtId="0" fontId="33" fillId="0" borderId="0" xfId="55" applyFont="1" applyAlignment="1">
      <alignment vertical="center"/>
    </xf>
    <xf numFmtId="0" fontId="38" fillId="0" borderId="0" xfId="55" applyFont="1" applyAlignment="1">
      <alignment vertical="center"/>
    </xf>
    <xf numFmtId="0" fontId="33" fillId="0" borderId="10" xfId="55" applyFont="1" applyBorder="1" applyAlignment="1">
      <alignment horizontal="center" vertical="center"/>
    </xf>
    <xf numFmtId="0" fontId="37" fillId="0" borderId="0" xfId="0" applyFont="1" applyFill="1" applyAlignment="1"/>
    <xf numFmtId="0" fontId="34" fillId="0" borderId="0" xfId="55" applyFont="1" applyBorder="1" applyAlignment="1">
      <alignment horizontal="center" vertical="center" wrapText="1"/>
    </xf>
    <xf numFmtId="0" fontId="42" fillId="0" borderId="0" xfId="55" applyFont="1" applyBorder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1" fillId="0" borderId="0" xfId="45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horizontal="center" vertical="center" wrapText="1"/>
    </xf>
    <xf numFmtId="0" fontId="43" fillId="0" borderId="0" xfId="37" applyFont="1" applyFill="1" applyAlignment="1">
      <alignment horizontal="center" wrapText="1"/>
    </xf>
    <xf numFmtId="0" fontId="6" fillId="0" borderId="10" xfId="37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/>
    </xf>
    <xf numFmtId="0" fontId="32" fillId="0" borderId="10" xfId="45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30" fillId="0" borderId="10" xfId="45" applyFont="1" applyFill="1" applyBorder="1" applyAlignment="1">
      <alignment horizont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wrapText="1"/>
    </xf>
    <xf numFmtId="0" fontId="43" fillId="0" borderId="0" xfId="37" applyFont="1" applyFill="1" applyBorder="1" applyAlignment="1"/>
    <xf numFmtId="0" fontId="7" fillId="0" borderId="10" xfId="37" applyFont="1" applyBorder="1" applyAlignment="1">
      <alignment horizontal="center" vertical="center" wrapText="1"/>
    </xf>
    <xf numFmtId="1" fontId="7" fillId="0" borderId="0" xfId="37" applyNumberFormat="1" applyFont="1" applyAlignment="1">
      <alignment horizontal="left" vertical="top"/>
    </xf>
    <xf numFmtId="0" fontId="6" fillId="0" borderId="0" xfId="37" applyFont="1" applyAlignment="1">
      <alignment horizontal="left" wrapText="1"/>
    </xf>
    <xf numFmtId="1" fontId="7" fillId="0" borderId="10" xfId="37" applyNumberFormat="1" applyFont="1" applyBorder="1" applyAlignment="1">
      <alignment horizontal="left" vertical="top"/>
    </xf>
    <xf numFmtId="0" fontId="6" fillId="0" borderId="10" xfId="37" applyFont="1" applyBorder="1" applyAlignment="1">
      <alignment wrapText="1"/>
    </xf>
    <xf numFmtId="0" fontId="7" fillId="0" borderId="10" xfId="37" applyFont="1" applyBorder="1" applyAlignment="1">
      <alignment horizontal="center" vertical="center"/>
    </xf>
    <xf numFmtId="0" fontId="43" fillId="0" borderId="0" xfId="46" applyFont="1" applyFill="1" applyBorder="1" applyAlignment="1"/>
    <xf numFmtId="0" fontId="33" fillId="0" borderId="0" xfId="55" applyFont="1" applyAlignment="1">
      <alignment horizontal="center" vertical="center"/>
    </xf>
    <xf numFmtId="0" fontId="6" fillId="0" borderId="0" xfId="107" applyFont="1"/>
    <xf numFmtId="0" fontId="52" fillId="0" borderId="0" xfId="36" applyFont="1" applyAlignment="1">
      <alignment horizontal="left" wrapText="1"/>
    </xf>
    <xf numFmtId="0" fontId="55" fillId="0" borderId="0" xfId="36" applyFont="1"/>
    <xf numFmtId="0" fontId="25" fillId="0" borderId="0" xfId="36" applyFont="1"/>
    <xf numFmtId="0" fontId="25" fillId="0" borderId="0" xfId="36"/>
    <xf numFmtId="0" fontId="56" fillId="0" borderId="0" xfId="36" applyFont="1"/>
    <xf numFmtId="0" fontId="53" fillId="0" borderId="42" xfId="36" applyFont="1" applyBorder="1" applyAlignment="1">
      <alignment horizontal="center" wrapText="1"/>
    </xf>
    <xf numFmtId="0" fontId="54" fillId="0" borderId="24" xfId="36" applyFont="1" applyBorder="1" applyAlignment="1">
      <alignment wrapText="1"/>
    </xf>
    <xf numFmtId="0" fontId="53" fillId="0" borderId="38" xfId="36" applyFont="1" applyBorder="1" applyAlignment="1">
      <alignment horizontal="center" wrapText="1"/>
    </xf>
    <xf numFmtId="0" fontId="54" fillId="0" borderId="39" xfId="36" applyFont="1" applyBorder="1" applyAlignment="1">
      <alignment wrapText="1"/>
    </xf>
    <xf numFmtId="0" fontId="53" fillId="0" borderId="41" xfId="36" applyFont="1" applyBorder="1" applyAlignment="1">
      <alignment horizontal="center" vertical="center" wrapText="1"/>
    </xf>
    <xf numFmtId="0" fontId="7" fillId="0" borderId="21" xfId="36" applyFont="1" applyBorder="1" applyAlignment="1">
      <alignment horizontal="center" vertical="center" wrapText="1"/>
    </xf>
    <xf numFmtId="0" fontId="43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10" xfId="37" applyFont="1" applyFill="1" applyBorder="1" applyAlignment="1">
      <alignment horizontal="center" vertical="center"/>
    </xf>
    <xf numFmtId="0" fontId="26" fillId="0" borderId="0" xfId="55" applyFont="1"/>
    <xf numFmtId="0" fontId="26" fillId="0" borderId="0" xfId="55" applyFont="1" applyFill="1"/>
    <xf numFmtId="0" fontId="35" fillId="0" borderId="0" xfId="55" applyFont="1"/>
    <xf numFmtId="0" fontId="34" fillId="0" borderId="10" xfId="55" applyFont="1" applyFill="1" applyBorder="1" applyAlignment="1">
      <alignment horizontal="center" vertical="center" wrapText="1"/>
    </xf>
    <xf numFmtId="0" fontId="34" fillId="0" borderId="0" xfId="55" applyFont="1"/>
    <xf numFmtId="0" fontId="58" fillId="0" borderId="0" xfId="55" applyFont="1"/>
    <xf numFmtId="0" fontId="35" fillId="0" borderId="0" xfId="55" applyFont="1" applyFill="1"/>
    <xf numFmtId="0" fontId="57" fillId="0" borderId="0" xfId="45" applyFont="1" applyAlignment="1">
      <alignment horizontal="center"/>
    </xf>
    <xf numFmtId="0" fontId="35" fillId="0" borderId="0" xfId="55" applyFont="1" applyAlignment="1">
      <alignment horizontal="center"/>
    </xf>
    <xf numFmtId="0" fontId="34" fillId="0" borderId="10" xfId="55" applyFont="1" applyFill="1" applyBorder="1" applyAlignment="1">
      <alignment horizontal="center" vertical="center"/>
    </xf>
    <xf numFmtId="0" fontId="34" fillId="0" borderId="0" xfId="55" applyFont="1" applyFill="1"/>
    <xf numFmtId="0" fontId="33" fillId="0" borderId="0" xfId="55" applyFont="1" applyFill="1"/>
    <xf numFmtId="0" fontId="42" fillId="0" borderId="0" xfId="55" applyFont="1"/>
    <xf numFmtId="0" fontId="40" fillId="0" borderId="0" xfId="55" applyFont="1"/>
    <xf numFmtId="0" fontId="40" fillId="0" borderId="0" xfId="55" applyFont="1" applyAlignment="1">
      <alignment vertical="center"/>
    </xf>
    <xf numFmtId="0" fontId="33" fillId="0" borderId="0" xfId="55" applyFont="1" applyAlignment="1">
      <alignment horizontal="center" vertical="center"/>
    </xf>
    <xf numFmtId="0" fontId="43" fillId="0" borderId="0" xfId="37" applyFont="1" applyFill="1" applyAlignment="1">
      <alignment horizontal="center" wrapText="1"/>
    </xf>
    <xf numFmtId="0" fontId="35" fillId="0" borderId="10" xfId="37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32" fillId="24" borderId="10" xfId="45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horizontal="center" wrapText="1"/>
    </xf>
    <xf numFmtId="0" fontId="32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 wrapText="1"/>
    </xf>
    <xf numFmtId="0" fontId="28" fillId="0" borderId="12" xfId="45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32" fillId="0" borderId="10" xfId="45" applyFont="1" applyFill="1" applyBorder="1" applyAlignment="1">
      <alignment horizontal="center" vertical="center"/>
    </xf>
    <xf numFmtId="49" fontId="33" fillId="0" borderId="10" xfId="55" applyNumberFormat="1" applyFont="1" applyBorder="1" applyAlignment="1">
      <alignment horizontal="center"/>
    </xf>
    <xf numFmtId="0" fontId="43" fillId="0" borderId="21" xfId="46" applyFont="1" applyFill="1" applyBorder="1" applyAlignment="1"/>
    <xf numFmtId="0" fontId="7" fillId="0" borderId="14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horizontal="center" wrapText="1"/>
    </xf>
    <xf numFmtId="0" fontId="32" fillId="0" borderId="10" xfId="45" applyFont="1" applyFill="1" applyBorder="1" applyAlignment="1">
      <alignment horizontal="center" vertical="center"/>
    </xf>
    <xf numFmtId="0" fontId="7" fillId="0" borderId="10" xfId="37" applyFont="1" applyBorder="1" applyAlignment="1">
      <alignment horizontal="center" vertical="center"/>
    </xf>
    <xf numFmtId="0" fontId="6" fillId="0" borderId="0" xfId="37" applyFont="1" applyAlignment="1">
      <alignment horizontal="left" wrapText="1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vertical="center" textRotation="90" wrapText="1"/>
    </xf>
    <xf numFmtId="0" fontId="7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5" fillId="0" borderId="10" xfId="37" applyFont="1" applyFill="1" applyBorder="1" applyAlignment="1">
      <alignment horizontal="center" vertical="center"/>
    </xf>
    <xf numFmtId="0" fontId="7" fillId="0" borderId="10" xfId="37" applyFont="1" applyBorder="1" applyAlignment="1">
      <alignment horizontal="center"/>
    </xf>
    <xf numFmtId="0" fontId="7" fillId="0" borderId="10" xfId="37" applyFont="1" applyBorder="1" applyAlignment="1">
      <alignment wrapText="1"/>
    </xf>
    <xf numFmtId="17" fontId="7" fillId="0" borderId="10" xfId="37" applyNumberFormat="1" applyFont="1" applyFill="1" applyBorder="1" applyAlignment="1">
      <alignment horizontal="center" vertical="center" wrapText="1"/>
    </xf>
    <xf numFmtId="167" fontId="7" fillId="0" borderId="10" xfId="3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167" fontId="7" fillId="0" borderId="10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 wrapText="1"/>
    </xf>
    <xf numFmtId="167" fontId="7" fillId="0" borderId="10" xfId="37" applyNumberFormat="1" applyFont="1" applyBorder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32" fillId="0" borderId="10" xfId="45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26" fillId="0" borderId="10" xfId="55" applyFont="1" applyBorder="1"/>
    <xf numFmtId="17" fontId="26" fillId="0" borderId="10" xfId="55" applyNumberFormat="1" applyFont="1" applyBorder="1"/>
    <xf numFmtId="0" fontId="26" fillId="0" borderId="10" xfId="55" applyFont="1" applyBorder="1" applyAlignment="1">
      <alignment wrapText="1"/>
    </xf>
    <xf numFmtId="0" fontId="26" fillId="0" borderId="10" xfId="55" applyFont="1" applyBorder="1" applyAlignment="1">
      <alignment horizontal="center"/>
    </xf>
    <xf numFmtId="168" fontId="26" fillId="0" borderId="10" xfId="55" applyNumberFormat="1" applyFont="1" applyBorder="1" applyAlignment="1" applyProtection="1">
      <alignment wrapText="1"/>
      <protection locked="0"/>
    </xf>
    <xf numFmtId="14" fontId="26" fillId="0" borderId="10" xfId="55" applyNumberFormat="1" applyFont="1" applyBorder="1"/>
    <xf numFmtId="16" fontId="26" fillId="0" borderId="10" xfId="55" applyNumberFormat="1" applyFont="1" applyBorder="1"/>
    <xf numFmtId="0" fontId="60" fillId="0" borderId="10" xfId="0" applyFont="1" applyBorder="1" applyAlignment="1">
      <alignment wrapText="1"/>
    </xf>
    <xf numFmtId="0" fontId="7" fillId="0" borderId="12" xfId="37" applyFont="1" applyFill="1" applyBorder="1" applyAlignment="1">
      <alignment horizontal="center" vertical="center" wrapText="1"/>
    </xf>
    <xf numFmtId="0" fontId="7" fillId="0" borderId="18" xfId="37" applyFont="1" applyFill="1" applyBorder="1" applyAlignment="1">
      <alignment horizontal="center" vertical="center" wrapText="1"/>
    </xf>
    <xf numFmtId="0" fontId="6" fillId="0" borderId="12" xfId="37" applyFont="1" applyFill="1" applyBorder="1" applyAlignment="1">
      <alignment horizontal="center" vertical="center" wrapText="1"/>
    </xf>
    <xf numFmtId="0" fontId="6" fillId="0" borderId="18" xfId="37" applyFont="1" applyFill="1" applyBorder="1" applyAlignment="1">
      <alignment horizontal="center" vertical="center" wrapText="1"/>
    </xf>
    <xf numFmtId="0" fontId="0" fillId="0" borderId="18" xfId="0" applyBorder="1"/>
    <xf numFmtId="0" fontId="43" fillId="0" borderId="0" xfId="0" applyFont="1" applyFill="1" applyAlignment="1">
      <alignment horizontal="center"/>
    </xf>
    <xf numFmtId="0" fontId="43" fillId="0" borderId="0" xfId="37" applyFont="1" applyFill="1" applyAlignment="1">
      <alignment horizontal="center" wrapText="1"/>
    </xf>
    <xf numFmtId="0" fontId="7" fillId="0" borderId="10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7" fillId="0" borderId="17" xfId="37" applyFont="1" applyFill="1" applyBorder="1" applyAlignment="1">
      <alignment horizontal="center" vertical="center" wrapText="1"/>
    </xf>
    <xf numFmtId="0" fontId="7" fillId="0" borderId="13" xfId="37" applyFont="1" applyFill="1" applyBorder="1" applyAlignment="1">
      <alignment horizontal="center" vertical="center" wrapText="1"/>
    </xf>
    <xf numFmtId="0" fontId="0" fillId="0" borderId="13" xfId="0" applyFill="1" applyBorder="1"/>
    <xf numFmtId="0" fontId="43" fillId="0" borderId="21" xfId="37" applyFont="1" applyFill="1" applyBorder="1" applyAlignment="1">
      <alignment horizontal="center"/>
    </xf>
    <xf numFmtId="0" fontId="7" fillId="0" borderId="16" xfId="37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center" vertical="center" wrapText="1"/>
    </xf>
    <xf numFmtId="0" fontId="7" fillId="0" borderId="20" xfId="37" applyFont="1" applyFill="1" applyBorder="1" applyAlignment="1">
      <alignment horizontal="center" vertical="center" wrapText="1"/>
    </xf>
    <xf numFmtId="0" fontId="7" fillId="0" borderId="14" xfId="37" applyFont="1" applyFill="1" applyBorder="1" applyAlignment="1">
      <alignment horizontal="center" vertical="center" wrapText="1"/>
    </xf>
    <xf numFmtId="0" fontId="7" fillId="0" borderId="21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7" fillId="0" borderId="24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7" fillId="0" borderId="22" xfId="37" applyFont="1" applyFill="1" applyBorder="1" applyAlignment="1">
      <alignment horizontal="center" vertical="center" wrapText="1"/>
    </xf>
    <xf numFmtId="0" fontId="7" fillId="0" borderId="23" xfId="37" applyFont="1" applyFill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7" fillId="0" borderId="21" xfId="37" applyFont="1" applyFill="1" applyBorder="1" applyAlignment="1">
      <alignment horizontal="center"/>
    </xf>
    <xf numFmtId="0" fontId="28" fillId="0" borderId="16" xfId="45" applyFont="1" applyFill="1" applyBorder="1" applyAlignment="1">
      <alignment horizontal="center" vertical="center"/>
    </xf>
    <xf numFmtId="0" fontId="28" fillId="0" borderId="15" xfId="45" applyFont="1" applyFill="1" applyBorder="1" applyAlignment="1">
      <alignment horizontal="center" vertical="center"/>
    </xf>
    <xf numFmtId="0" fontId="28" fillId="0" borderId="14" xfId="45" applyFont="1" applyFill="1" applyBorder="1" applyAlignment="1">
      <alignment horizontal="center" vertical="center"/>
    </xf>
    <xf numFmtId="0" fontId="28" fillId="0" borderId="21" xfId="45" applyFont="1" applyFill="1" applyBorder="1" applyAlignment="1">
      <alignment horizontal="center" vertical="center"/>
    </xf>
    <xf numFmtId="0" fontId="28" fillId="0" borderId="12" xfId="45" applyFont="1" applyFill="1" applyBorder="1" applyAlignment="1">
      <alignment horizontal="center" vertical="center"/>
    </xf>
    <xf numFmtId="0" fontId="28" fillId="0" borderId="24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center"/>
    </xf>
    <xf numFmtId="0" fontId="28" fillId="0" borderId="18" xfId="45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6" fillId="0" borderId="10" xfId="37" applyFont="1" applyFill="1" applyBorder="1" applyAlignment="1">
      <alignment horizontal="center"/>
    </xf>
    <xf numFmtId="0" fontId="7" fillId="0" borderId="21" xfId="46" applyFont="1" applyFill="1" applyBorder="1" applyAlignment="1">
      <alignment horizontal="center" wrapText="1"/>
    </xf>
    <xf numFmtId="0" fontId="7" fillId="0" borderId="16" xfId="37" applyFont="1" applyFill="1" applyBorder="1" applyAlignment="1">
      <alignment horizontal="center" vertical="center"/>
    </xf>
    <xf numFmtId="0" fontId="7" fillId="0" borderId="15" xfId="37" applyFont="1" applyFill="1" applyBorder="1" applyAlignment="1">
      <alignment horizontal="center" vertical="center"/>
    </xf>
    <xf numFmtId="0" fontId="7" fillId="0" borderId="20" xfId="37" applyFont="1" applyFill="1" applyBorder="1" applyAlignment="1">
      <alignment horizontal="center" vertical="center"/>
    </xf>
    <xf numFmtId="0" fontId="7" fillId="0" borderId="22" xfId="37" applyFont="1" applyFill="1" applyBorder="1" applyAlignment="1">
      <alignment horizontal="center" vertical="center"/>
    </xf>
    <xf numFmtId="0" fontId="7" fillId="0" borderId="0" xfId="37" applyFont="1" applyFill="1" applyBorder="1" applyAlignment="1">
      <alignment horizontal="center" vertical="center"/>
    </xf>
    <xf numFmtId="0" fontId="7" fillId="0" borderId="23" xfId="37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center" vertical="center"/>
    </xf>
    <xf numFmtId="0" fontId="7" fillId="0" borderId="21" xfId="37" applyFont="1" applyFill="1" applyBorder="1" applyAlignment="1">
      <alignment horizontal="center" vertical="center"/>
    </xf>
    <xf numFmtId="0" fontId="7" fillId="0" borderId="19" xfId="37" applyFont="1" applyFill="1" applyBorder="1" applyAlignment="1">
      <alignment horizontal="center" vertical="center"/>
    </xf>
    <xf numFmtId="0" fontId="28" fillId="0" borderId="11" xfId="45" applyFont="1" applyFill="1" applyBorder="1" applyAlignment="1">
      <alignment horizontal="center" vertical="center" wrapText="1"/>
    </xf>
    <xf numFmtId="0" fontId="28" fillId="0" borderId="17" xfId="45" applyFont="1" applyFill="1" applyBorder="1" applyAlignment="1">
      <alignment horizontal="center" vertical="center" wrapText="1"/>
    </xf>
    <xf numFmtId="0" fontId="28" fillId="0" borderId="13" xfId="45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31" fillId="0" borderId="24" xfId="45" applyFont="1" applyFill="1" applyBorder="1" applyAlignment="1">
      <alignment horizontal="center" vertical="center"/>
    </xf>
    <xf numFmtId="0" fontId="31" fillId="0" borderId="18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8" fillId="0" borderId="16" xfId="45" applyFont="1" applyFill="1" applyBorder="1" applyAlignment="1">
      <alignment horizontal="center" vertical="center" wrapText="1"/>
    </xf>
    <xf numFmtId="0" fontId="28" fillId="0" borderId="15" xfId="45" applyFont="1" applyFill="1" applyBorder="1" applyAlignment="1">
      <alignment horizontal="center" vertical="center" wrapText="1"/>
    </xf>
    <xf numFmtId="0" fontId="28" fillId="0" borderId="20" xfId="45" applyFont="1" applyFill="1" applyBorder="1" applyAlignment="1">
      <alignment horizontal="center" vertical="center" wrapText="1"/>
    </xf>
    <xf numFmtId="0" fontId="28" fillId="0" borderId="14" xfId="45" applyFont="1" applyFill="1" applyBorder="1" applyAlignment="1">
      <alignment horizontal="center" vertical="center" wrapText="1"/>
    </xf>
    <xf numFmtId="0" fontId="28" fillId="0" borderId="21" xfId="45" applyFont="1" applyFill="1" applyBorder="1" applyAlignment="1">
      <alignment horizontal="center" vertical="center" wrapText="1"/>
    </xf>
    <xf numFmtId="0" fontId="28" fillId="0" borderId="19" xfId="45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0" fontId="28" fillId="24" borderId="11" xfId="45" applyFont="1" applyFill="1" applyBorder="1" applyAlignment="1">
      <alignment horizontal="center" vertical="center" wrapText="1"/>
    </xf>
    <xf numFmtId="0" fontId="28" fillId="24" borderId="17" xfId="45" applyFont="1" applyFill="1" applyBorder="1" applyAlignment="1">
      <alignment horizontal="center" vertical="center" wrapText="1"/>
    </xf>
    <xf numFmtId="0" fontId="28" fillId="24" borderId="13" xfId="45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/>
    </xf>
    <xf numFmtId="0" fontId="30" fillId="0" borderId="24" xfId="45" applyFont="1" applyFill="1" applyBorder="1" applyAlignment="1">
      <alignment horizontal="center"/>
    </xf>
    <xf numFmtId="0" fontId="30" fillId="0" borderId="18" xfId="45" applyFont="1" applyFill="1" applyBorder="1" applyAlignment="1">
      <alignment horizontal="center"/>
    </xf>
    <xf numFmtId="0" fontId="42" fillId="0" borderId="21" xfId="55" applyFont="1" applyBorder="1" applyAlignment="1">
      <alignment horizontal="center" vertical="center"/>
    </xf>
    <xf numFmtId="0" fontId="34" fillId="0" borderId="0" xfId="55" applyFont="1" applyBorder="1" applyAlignment="1">
      <alignment horizontal="center" vertical="center" wrapText="1"/>
    </xf>
    <xf numFmtId="0" fontId="39" fillId="0" borderId="0" xfId="55" applyFont="1" applyAlignment="1">
      <alignment horizontal="center" vertical="center"/>
    </xf>
    <xf numFmtId="0" fontId="49" fillId="0" borderId="10" xfId="55" applyFont="1" applyBorder="1" applyAlignment="1">
      <alignment horizontal="center" vertical="center" textRotation="90" wrapText="1"/>
    </xf>
    <xf numFmtId="0" fontId="34" fillId="0" borderId="10" xfId="55" applyFont="1" applyBorder="1" applyAlignment="1">
      <alignment horizontal="center" vertical="center" textRotation="90" wrapText="1"/>
    </xf>
    <xf numFmtId="0" fontId="42" fillId="0" borderId="0" xfId="55" applyFont="1" applyBorder="1" applyAlignment="1">
      <alignment horizontal="center" vertical="center"/>
    </xf>
    <xf numFmtId="0" fontId="34" fillId="0" borderId="10" xfId="55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4" fillId="0" borderId="28" xfId="36" applyFont="1" applyBorder="1" applyAlignment="1">
      <alignment horizontal="center" wrapText="1"/>
    </xf>
    <xf numFmtId="0" fontId="54" fillId="0" borderId="29" xfId="36" applyFont="1" applyBorder="1" applyAlignment="1">
      <alignment horizontal="center" wrapText="1"/>
    </xf>
    <xf numFmtId="0" fontId="54" fillId="0" borderId="32" xfId="36" applyFont="1" applyBorder="1" applyAlignment="1">
      <alignment horizontal="center" wrapText="1"/>
    </xf>
    <xf numFmtId="0" fontId="54" fillId="0" borderId="40" xfId="36" applyFont="1" applyBorder="1" applyAlignment="1">
      <alignment horizontal="center" wrapText="1"/>
    </xf>
    <xf numFmtId="0" fontId="54" fillId="0" borderId="31" xfId="36" applyFont="1" applyBorder="1" applyAlignment="1">
      <alignment horizontal="center" wrapText="1"/>
    </xf>
    <xf numFmtId="0" fontId="54" fillId="0" borderId="10" xfId="36" applyFont="1" applyBorder="1" applyAlignment="1">
      <alignment horizontal="center" wrapText="1"/>
    </xf>
    <xf numFmtId="0" fontId="54" fillId="0" borderId="27" xfId="36" applyFont="1" applyBorder="1" applyAlignment="1">
      <alignment horizontal="center" wrapText="1"/>
    </xf>
    <xf numFmtId="0" fontId="54" fillId="0" borderId="18" xfId="36" applyFont="1" applyBorder="1" applyAlignment="1">
      <alignment horizontal="center" wrapText="1"/>
    </xf>
    <xf numFmtId="0" fontId="53" fillId="0" borderId="13" xfId="36" applyFont="1" applyBorder="1" applyAlignment="1">
      <alignment horizontal="center" vertical="center" wrapText="1"/>
    </xf>
    <xf numFmtId="0" fontId="53" fillId="0" borderId="34" xfId="36" applyFont="1" applyBorder="1" applyAlignment="1">
      <alignment horizontal="center" vertical="center" wrapText="1"/>
    </xf>
    <xf numFmtId="0" fontId="53" fillId="0" borderId="33" xfId="36" applyFont="1" applyBorder="1" applyAlignment="1">
      <alignment horizontal="center" vertical="center" wrapText="1"/>
    </xf>
    <xf numFmtId="0" fontId="53" fillId="0" borderId="19" xfId="36" applyFont="1" applyBorder="1" applyAlignment="1">
      <alignment horizontal="center" vertical="center" wrapText="1"/>
    </xf>
    <xf numFmtId="0" fontId="54" fillId="0" borderId="29" xfId="36" applyFont="1" applyBorder="1" applyAlignment="1">
      <alignment horizontal="center" vertical="center" wrapText="1"/>
    </xf>
    <xf numFmtId="0" fontId="54" fillId="0" borderId="32" xfId="36" applyFont="1" applyBorder="1" applyAlignment="1">
      <alignment horizontal="center" vertical="center" wrapText="1"/>
    </xf>
    <xf numFmtId="0" fontId="7" fillId="0" borderId="0" xfId="36" applyFont="1" applyAlignment="1">
      <alignment horizontal="center" vertical="center" wrapText="1"/>
    </xf>
    <xf numFmtId="0" fontId="53" fillId="0" borderId="35" xfId="36" applyFont="1" applyBorder="1" applyAlignment="1">
      <alignment horizontal="center" vertical="center" wrapText="1"/>
    </xf>
    <xf numFmtId="0" fontId="53" fillId="0" borderId="38" xfId="36" applyFont="1" applyBorder="1" applyAlignment="1">
      <alignment horizontal="center" vertical="center" wrapText="1"/>
    </xf>
    <xf numFmtId="0" fontId="53" fillId="0" borderId="36" xfId="36" applyFont="1" applyBorder="1" applyAlignment="1">
      <alignment horizontal="center" vertical="center" wrapText="1"/>
    </xf>
    <xf numFmtId="0" fontId="53" fillId="0" borderId="39" xfId="36" applyFont="1" applyBorder="1" applyAlignment="1">
      <alignment horizontal="center" vertical="center" wrapText="1"/>
    </xf>
    <xf numFmtId="0" fontId="53" fillId="0" borderId="30" xfId="36" applyFont="1" applyBorder="1" applyAlignment="1">
      <alignment horizontal="center" vertical="center" wrapText="1"/>
    </xf>
    <xf numFmtId="0" fontId="53" fillId="0" borderId="25" xfId="36" applyFont="1" applyBorder="1" applyAlignment="1">
      <alignment horizontal="center" vertical="center" wrapText="1"/>
    </xf>
    <xf numFmtId="0" fontId="53" fillId="0" borderId="26" xfId="36" applyFont="1" applyBorder="1" applyAlignment="1">
      <alignment horizontal="center" vertical="center" wrapText="1"/>
    </xf>
    <xf numFmtId="0" fontId="53" fillId="0" borderId="28" xfId="36" applyFont="1" applyBorder="1" applyAlignment="1">
      <alignment horizontal="center" vertical="center" wrapText="1"/>
    </xf>
    <xf numFmtId="0" fontId="53" fillId="0" borderId="29" xfId="36" applyFont="1" applyBorder="1" applyAlignment="1">
      <alignment horizontal="center" vertical="center" wrapText="1"/>
    </xf>
    <xf numFmtId="0" fontId="53" fillId="0" borderId="32" xfId="36" applyFont="1" applyBorder="1" applyAlignment="1">
      <alignment horizontal="center" vertical="center" wrapText="1"/>
    </xf>
    <xf numFmtId="0" fontId="53" fillId="0" borderId="37" xfId="36" applyFont="1" applyBorder="1" applyAlignment="1">
      <alignment horizontal="center" vertical="center" wrapText="1"/>
    </xf>
    <xf numFmtId="0" fontId="54" fillId="0" borderId="40" xfId="36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57" fillId="0" borderId="0" xfId="45" applyFont="1" applyAlignment="1">
      <alignment horizontal="center"/>
    </xf>
    <xf numFmtId="0" fontId="40" fillId="0" borderId="0" xfId="55" applyFont="1" applyAlignment="1">
      <alignment horizontal="center" vertical="center"/>
    </xf>
    <xf numFmtId="0" fontId="34" fillId="0" borderId="10" xfId="55" applyFont="1" applyFill="1" applyBorder="1" applyAlignment="1">
      <alignment horizontal="center" vertical="center" textRotation="90" wrapText="1"/>
    </xf>
    <xf numFmtId="0" fontId="34" fillId="0" borderId="10" xfId="55" applyFont="1" applyFill="1" applyBorder="1" applyAlignment="1">
      <alignment horizontal="center" vertical="center" wrapText="1"/>
    </xf>
    <xf numFmtId="0" fontId="34" fillId="0" borderId="11" xfId="55" applyFont="1" applyFill="1" applyBorder="1" applyAlignment="1">
      <alignment horizontal="center" vertical="center" wrapText="1"/>
    </xf>
    <xf numFmtId="0" fontId="34" fillId="0" borderId="17" xfId="55" applyFont="1" applyFill="1" applyBorder="1" applyAlignment="1">
      <alignment horizontal="center" vertical="center" wrapText="1"/>
    </xf>
    <xf numFmtId="0" fontId="34" fillId="0" borderId="13" xfId="55" applyFont="1" applyFill="1" applyBorder="1" applyAlignment="1">
      <alignment horizontal="center" vertical="center" wrapText="1"/>
    </xf>
    <xf numFmtId="0" fontId="34" fillId="0" borderId="12" xfId="55" applyFont="1" applyFill="1" applyBorder="1" applyAlignment="1">
      <alignment horizontal="center" vertical="center" wrapText="1"/>
    </xf>
    <xf numFmtId="0" fontId="34" fillId="0" borderId="24" xfId="55" applyFont="1" applyFill="1" applyBorder="1" applyAlignment="1">
      <alignment horizontal="center" vertical="center" wrapText="1"/>
    </xf>
    <xf numFmtId="0" fontId="34" fillId="0" borderId="18" xfId="55" applyFont="1" applyFill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center" vertical="center" textRotation="90" wrapText="1"/>
    </xf>
    <xf numFmtId="0" fontId="28" fillId="0" borderId="11" xfId="45" applyFont="1" applyFill="1" applyBorder="1" applyAlignment="1">
      <alignment horizontal="center" vertical="center" textRotation="90" wrapText="1"/>
    </xf>
    <xf numFmtId="0" fontId="28" fillId="0" borderId="13" xfId="45" applyFont="1" applyFill="1" applyBorder="1" applyAlignment="1">
      <alignment horizontal="center" vertical="center" textRotation="90" wrapText="1"/>
    </xf>
    <xf numFmtId="0" fontId="7" fillId="0" borderId="11" xfId="55" applyFont="1" applyFill="1" applyBorder="1" applyAlignment="1" applyProtection="1">
      <alignment horizontal="center" vertical="center" wrapText="1"/>
    </xf>
    <xf numFmtId="0" fontId="7" fillId="0" borderId="13" xfId="55" applyFont="1" applyFill="1" applyBorder="1" applyAlignment="1" applyProtection="1">
      <alignment horizontal="center" vertical="center" wrapText="1"/>
    </xf>
    <xf numFmtId="0" fontId="34" fillId="0" borderId="11" xfId="55" applyFont="1" applyFill="1" applyBorder="1" applyAlignment="1">
      <alignment horizontal="center" vertical="center"/>
    </xf>
    <xf numFmtId="0" fontId="34" fillId="0" borderId="13" xfId="55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8" fillId="0" borderId="0" xfId="55" applyFont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/>
    </xf>
    <xf numFmtId="0" fontId="7" fillId="0" borderId="24" xfId="37" applyFont="1" applyFill="1" applyBorder="1" applyAlignment="1">
      <alignment horizontal="center" vertical="center"/>
    </xf>
    <xf numFmtId="0" fontId="7" fillId="0" borderId="18" xfId="37" applyFont="1" applyFill="1" applyBorder="1" applyAlignment="1">
      <alignment horizontal="center" vertical="center"/>
    </xf>
    <xf numFmtId="0" fontId="6" fillId="0" borderId="0" xfId="37" applyFont="1" applyAlignment="1">
      <alignment horizontal="left" wrapText="1"/>
    </xf>
    <xf numFmtId="0" fontId="7" fillId="0" borderId="0" xfId="37" applyFont="1" applyAlignment="1">
      <alignment horizontal="center" wrapText="1"/>
    </xf>
    <xf numFmtId="0" fontId="6" fillId="0" borderId="0" xfId="37" applyFont="1" applyAlignment="1">
      <alignment horizontal="center" wrapText="1"/>
    </xf>
    <xf numFmtId="0" fontId="28" fillId="0" borderId="12" xfId="45" applyFont="1" applyFill="1" applyBorder="1" applyAlignment="1">
      <alignment horizontal="center" vertical="center" wrapText="1"/>
    </xf>
    <xf numFmtId="0" fontId="28" fillId="0" borderId="24" xfId="45" applyFont="1" applyFill="1" applyBorder="1" applyAlignment="1">
      <alignment horizontal="center" vertical="center" wrapText="1"/>
    </xf>
    <xf numFmtId="0" fontId="28" fillId="0" borderId="18" xfId="45" applyFont="1" applyFill="1" applyBorder="1" applyAlignment="1">
      <alignment horizontal="center" vertical="center" wrapText="1"/>
    </xf>
    <xf numFmtId="0" fontId="43" fillId="0" borderId="21" xfId="46" applyFont="1" applyFill="1" applyBorder="1" applyAlignment="1">
      <alignment horizontal="center"/>
    </xf>
    <xf numFmtId="0" fontId="28" fillId="0" borderId="20" xfId="45" applyFont="1" applyFill="1" applyBorder="1" applyAlignment="1">
      <alignment horizontal="center" vertical="center"/>
    </xf>
    <xf numFmtId="0" fontId="28" fillId="0" borderId="19" xfId="45" applyFont="1" applyFill="1" applyBorder="1" applyAlignment="1">
      <alignment horizontal="center" vertical="center"/>
    </xf>
    <xf numFmtId="0" fontId="26" fillId="0" borderId="15" xfId="37" applyFont="1" applyBorder="1" applyAlignment="1">
      <alignment horizontal="left" wrapText="1"/>
    </xf>
    <xf numFmtId="0" fontId="35" fillId="0" borderId="12" xfId="37" applyFont="1" applyFill="1" applyBorder="1" applyAlignment="1">
      <alignment horizontal="center" vertical="center" wrapText="1"/>
    </xf>
    <xf numFmtId="0" fontId="35" fillId="0" borderId="24" xfId="37" applyFont="1" applyFill="1" applyBorder="1" applyAlignment="1">
      <alignment horizontal="center" vertical="center" wrapText="1"/>
    </xf>
    <xf numFmtId="0" fontId="35" fillId="0" borderId="18" xfId="37" applyFont="1" applyFill="1" applyBorder="1" applyAlignment="1">
      <alignment horizontal="center" vertical="center" wrapText="1"/>
    </xf>
    <xf numFmtId="0" fontId="35" fillId="0" borderId="11" xfId="37" applyFont="1" applyFill="1" applyBorder="1" applyAlignment="1">
      <alignment horizontal="center" vertical="center" wrapText="1"/>
    </xf>
    <xf numFmtId="0" fontId="35" fillId="0" borderId="13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textRotation="90" wrapText="1"/>
    </xf>
    <xf numFmtId="0" fontId="35" fillId="0" borderId="10" xfId="37" applyFont="1" applyFill="1" applyBorder="1" applyAlignment="1">
      <alignment horizontal="center" vertical="center"/>
    </xf>
    <xf numFmtId="0" fontId="35" fillId="0" borderId="21" xfId="37" applyFont="1" applyFill="1" applyBorder="1" applyAlignment="1">
      <alignment horizontal="center" vertical="center"/>
    </xf>
    <xf numFmtId="0" fontId="35" fillId="0" borderId="17" xfId="37" applyFont="1" applyFill="1" applyBorder="1" applyAlignment="1">
      <alignment horizontal="center" vertical="center" wrapText="1"/>
    </xf>
  </cellXfs>
  <cellStyles count="108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3" xfId="102"/>
    <cellStyle name="Обычный 7" xfId="55"/>
    <cellStyle name="Обычный 7 2" xfId="59"/>
    <cellStyle name="Обычный 8" xfId="58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 2 2 2" xfId="51"/>
    <cellStyle name="Финансовый 3" xfId="5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54430</xdr:colOff>
      <xdr:row>28</xdr:row>
      <xdr:rowOff>1208315</xdr:rowOff>
    </xdr:from>
    <xdr:to>
      <xdr:col>29</xdr:col>
      <xdr:colOff>1436916</xdr:colOff>
      <xdr:row>28</xdr:row>
      <xdr:rowOff>1774372</xdr:rowOff>
    </xdr:to>
    <xdr:sp macro="" textlink="">
      <xdr:nvSpPr>
        <xdr:cNvPr id="2" name="TextBox 1"/>
        <xdr:cNvSpPr txBox="1"/>
      </xdr:nvSpPr>
      <xdr:spPr>
        <a:xfrm>
          <a:off x="21118287" y="14717486"/>
          <a:ext cx="13824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</a:t>
          </a:r>
        </a:p>
      </xdr:txBody>
    </xdr:sp>
    <xdr:clientData/>
  </xdr:twoCellAnchor>
  <xdr:twoCellAnchor>
    <xdr:from>
      <xdr:col>38</xdr:col>
      <xdr:colOff>21773</xdr:colOff>
      <xdr:row>28</xdr:row>
      <xdr:rowOff>1186544</xdr:rowOff>
    </xdr:from>
    <xdr:to>
      <xdr:col>38</xdr:col>
      <xdr:colOff>1524001</xdr:colOff>
      <xdr:row>28</xdr:row>
      <xdr:rowOff>1752601</xdr:rowOff>
    </xdr:to>
    <xdr:sp macro="" textlink="">
      <xdr:nvSpPr>
        <xdr:cNvPr id="4" name="TextBox 3"/>
        <xdr:cNvSpPr txBox="1"/>
      </xdr:nvSpPr>
      <xdr:spPr>
        <a:xfrm>
          <a:off x="28803602" y="14695715"/>
          <a:ext cx="1502228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0520600002317000003-0838502-02</a:t>
          </a:r>
        </a:p>
      </xdr:txBody>
    </xdr:sp>
    <xdr:clientData/>
  </xdr:twoCellAnchor>
  <xdr:twoCellAnchor>
    <xdr:from>
      <xdr:col>29</xdr:col>
      <xdr:colOff>65315</xdr:colOff>
      <xdr:row>25</xdr:row>
      <xdr:rowOff>772886</xdr:rowOff>
    </xdr:from>
    <xdr:to>
      <xdr:col>29</xdr:col>
      <xdr:colOff>1447801</xdr:colOff>
      <xdr:row>25</xdr:row>
      <xdr:rowOff>1338943</xdr:rowOff>
    </xdr:to>
    <xdr:sp macro="" textlink="">
      <xdr:nvSpPr>
        <xdr:cNvPr id="5" name="TextBox 4"/>
        <xdr:cNvSpPr txBox="1"/>
      </xdr:nvSpPr>
      <xdr:spPr>
        <a:xfrm>
          <a:off x="21129172" y="10439400"/>
          <a:ext cx="13824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</a:t>
          </a:r>
        </a:p>
      </xdr:txBody>
    </xdr:sp>
    <xdr:clientData/>
  </xdr:twoCellAnchor>
  <xdr:twoCellAnchor>
    <xdr:from>
      <xdr:col>38</xdr:col>
      <xdr:colOff>32659</xdr:colOff>
      <xdr:row>25</xdr:row>
      <xdr:rowOff>751116</xdr:rowOff>
    </xdr:from>
    <xdr:to>
      <xdr:col>38</xdr:col>
      <xdr:colOff>1480457</xdr:colOff>
      <xdr:row>25</xdr:row>
      <xdr:rowOff>1338946</xdr:rowOff>
    </xdr:to>
    <xdr:sp macro="" textlink="">
      <xdr:nvSpPr>
        <xdr:cNvPr id="6" name="TextBox 5"/>
        <xdr:cNvSpPr txBox="1"/>
      </xdr:nvSpPr>
      <xdr:spPr>
        <a:xfrm>
          <a:off x="28814488" y="10417630"/>
          <a:ext cx="1447798" cy="587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0520600002317000003-0838502-02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25"/>
  <sheetViews>
    <sheetView view="pageBreakPreview" zoomScale="70" zoomScaleNormal="100" zoomScaleSheetLayoutView="70" workbookViewId="0">
      <selection activeCell="A9" sqref="A9:Z9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9.3984375" style="11" customWidth="1"/>
    <col min="5" max="5" width="12.19921875" style="11" customWidth="1"/>
    <col min="6" max="6" width="11.3984375" style="11" customWidth="1"/>
    <col min="7" max="7" width="23.3984375" style="11" customWidth="1"/>
    <col min="8" max="8" width="23" style="11" customWidth="1"/>
    <col min="9" max="9" width="20.5" style="11" customWidth="1"/>
    <col min="10" max="11" width="10.59765625" style="11" customWidth="1"/>
    <col min="12" max="12" width="11.19921875" style="11" customWidth="1"/>
    <col min="13" max="13" width="9" style="11" customWidth="1"/>
    <col min="14" max="14" width="13.09765625" style="11" customWidth="1"/>
    <col min="15" max="15" width="14.3984375" style="11" customWidth="1"/>
    <col min="16" max="16" width="10.19921875" style="11" customWidth="1"/>
    <col min="17" max="17" width="13.19921875" style="11" customWidth="1"/>
    <col min="18" max="18" width="13" style="11" customWidth="1"/>
    <col min="19" max="19" width="10.19921875" style="11" customWidth="1"/>
    <col min="20" max="20" width="14" style="11" customWidth="1"/>
    <col min="21" max="21" width="8.69921875" style="11" customWidth="1"/>
    <col min="22" max="22" width="9" style="11"/>
    <col min="23" max="23" width="10.09765625" style="11" customWidth="1"/>
    <col min="24" max="25" width="9" style="11"/>
    <col min="26" max="26" width="16.19921875" style="11" customWidth="1"/>
    <col min="27" max="61" width="9" style="11"/>
    <col min="62" max="62" width="17.3984375" style="11" customWidth="1"/>
    <col min="63" max="16384" width="9" style="11"/>
  </cols>
  <sheetData>
    <row r="1" spans="1:26" ht="18" x14ac:dyDescent="0.3">
      <c r="Z1" s="47" t="s">
        <v>236</v>
      </c>
    </row>
    <row r="2" spans="1:26" ht="18" x14ac:dyDescent="0.35">
      <c r="Z2" s="26" t="s">
        <v>2</v>
      </c>
    </row>
    <row r="3" spans="1:26" ht="18" x14ac:dyDescent="0.35">
      <c r="Z3" s="26" t="s">
        <v>163</v>
      </c>
    </row>
    <row r="4" spans="1:26" ht="17.399999999999999" x14ac:dyDescent="0.3">
      <c r="A4" s="198" t="s">
        <v>258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ht="18" x14ac:dyDescent="0.35">
      <c r="Z5" s="26"/>
    </row>
    <row r="6" spans="1:26" ht="21.75" customHeight="1" x14ac:dyDescent="0.3">
      <c r="A6" s="199" t="s">
        <v>223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1:26" ht="18.75" customHeight="1" x14ac:dyDescent="0.3">
      <c r="A7" s="199" t="s">
        <v>259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ht="18.75" customHeight="1" x14ac:dyDescent="0.3">
      <c r="A8" s="75"/>
      <c r="B8" s="75"/>
      <c r="C8" s="75"/>
      <c r="D8" s="75"/>
      <c r="E8" s="75"/>
      <c r="F8" s="75"/>
      <c r="G8" s="141"/>
      <c r="H8" s="75"/>
      <c r="I8" s="14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8.75" customHeight="1" x14ac:dyDescent="0.3">
      <c r="A9" s="212" t="s">
        <v>256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spans="1:26" ht="18.75" customHeight="1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18.75" customHeight="1" x14ac:dyDescent="0.3">
      <c r="A11" s="70"/>
      <c r="B11" s="70"/>
      <c r="C11" s="70"/>
      <c r="D11" s="70"/>
      <c r="E11" s="70"/>
      <c r="F11" s="70"/>
      <c r="G11" s="137"/>
      <c r="H11" s="70"/>
      <c r="I11" s="13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7.399999999999999" x14ac:dyDescent="0.3">
      <c r="A12" s="218" t="s">
        <v>257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ht="18.75" customHeight="1" x14ac:dyDescent="0.3">
      <c r="A13" s="213" t="s">
        <v>224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18" x14ac:dyDescent="0.35">
      <c r="Z14" s="26"/>
    </row>
    <row r="15" spans="1:26" hidden="1" x14ac:dyDescent="0.3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7.399999999999999" x14ac:dyDescent="0.3">
      <c r="A16" s="205" t="s">
        <v>222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 spans="1:26" ht="62.25" customHeight="1" x14ac:dyDescent="0.3">
      <c r="A17" s="201" t="s">
        <v>63</v>
      </c>
      <c r="B17" s="201" t="s">
        <v>59</v>
      </c>
      <c r="C17" s="201" t="s">
        <v>5</v>
      </c>
      <c r="D17" s="206" t="s">
        <v>13</v>
      </c>
      <c r="E17" s="207"/>
      <c r="F17" s="208"/>
      <c r="G17" s="201" t="s">
        <v>199</v>
      </c>
      <c r="H17" s="201" t="s">
        <v>159</v>
      </c>
      <c r="I17" s="201" t="s">
        <v>202</v>
      </c>
      <c r="J17" s="206" t="s">
        <v>203</v>
      </c>
      <c r="K17" s="208"/>
      <c r="L17" s="206" t="s">
        <v>14</v>
      </c>
      <c r="M17" s="207"/>
      <c r="N17" s="207"/>
      <c r="O17" s="207"/>
      <c r="P17" s="207"/>
      <c r="Q17" s="207"/>
      <c r="R17" s="207"/>
      <c r="S17" s="207"/>
      <c r="T17" s="207"/>
      <c r="U17" s="208"/>
      <c r="V17" s="206" t="s">
        <v>204</v>
      </c>
      <c r="W17" s="208"/>
      <c r="X17" s="200" t="s">
        <v>15</v>
      </c>
      <c r="Y17" s="200"/>
      <c r="Z17" s="201" t="s">
        <v>16</v>
      </c>
    </row>
    <row r="18" spans="1:26" ht="91.5" customHeight="1" x14ac:dyDescent="0.3">
      <c r="A18" s="202"/>
      <c r="B18" s="202"/>
      <c r="C18" s="202"/>
      <c r="D18" s="209"/>
      <c r="E18" s="210"/>
      <c r="F18" s="211"/>
      <c r="G18" s="202"/>
      <c r="H18" s="202"/>
      <c r="I18" s="202"/>
      <c r="J18" s="216"/>
      <c r="K18" s="217"/>
      <c r="L18" s="209"/>
      <c r="M18" s="210"/>
      <c r="N18" s="210"/>
      <c r="O18" s="210"/>
      <c r="P18" s="210"/>
      <c r="Q18" s="210"/>
      <c r="R18" s="210"/>
      <c r="S18" s="210"/>
      <c r="T18" s="210"/>
      <c r="U18" s="211"/>
      <c r="V18" s="216"/>
      <c r="W18" s="217"/>
      <c r="X18" s="201" t="s">
        <v>17</v>
      </c>
      <c r="Y18" s="201" t="s">
        <v>18</v>
      </c>
      <c r="Z18" s="202"/>
    </row>
    <row r="19" spans="1:26" ht="33" customHeight="1" x14ac:dyDescent="0.3">
      <c r="A19" s="202"/>
      <c r="B19" s="202"/>
      <c r="C19" s="202"/>
      <c r="D19" s="215" t="s">
        <v>40</v>
      </c>
      <c r="E19" s="215" t="s">
        <v>9</v>
      </c>
      <c r="F19" s="215" t="s">
        <v>8</v>
      </c>
      <c r="G19" s="202"/>
      <c r="H19" s="202"/>
      <c r="I19" s="202"/>
      <c r="J19" s="216"/>
      <c r="K19" s="217"/>
      <c r="L19" s="200" t="s">
        <v>23</v>
      </c>
      <c r="M19" s="200"/>
      <c r="N19" s="200"/>
      <c r="O19" s="200"/>
      <c r="P19" s="200"/>
      <c r="Q19" s="193" t="s">
        <v>24</v>
      </c>
      <c r="R19" s="214"/>
      <c r="S19" s="214"/>
      <c r="T19" s="214"/>
      <c r="U19" s="194"/>
      <c r="V19" s="216"/>
      <c r="W19" s="217"/>
      <c r="X19" s="202"/>
      <c r="Y19" s="202"/>
      <c r="Z19" s="202"/>
    </row>
    <row r="20" spans="1:26" ht="167.25" customHeight="1" x14ac:dyDescent="0.3">
      <c r="A20" s="203"/>
      <c r="B20" s="203"/>
      <c r="C20" s="203"/>
      <c r="D20" s="215"/>
      <c r="E20" s="215"/>
      <c r="F20" s="215"/>
      <c r="G20" s="203"/>
      <c r="H20" s="203"/>
      <c r="I20" s="203"/>
      <c r="J20" s="209"/>
      <c r="K20" s="211"/>
      <c r="L20" s="133" t="s">
        <v>160</v>
      </c>
      <c r="M20" s="133" t="s">
        <v>48</v>
      </c>
      <c r="N20" s="133" t="s">
        <v>49</v>
      </c>
      <c r="O20" s="134" t="s">
        <v>81</v>
      </c>
      <c r="P20" s="134" t="s">
        <v>50</v>
      </c>
      <c r="Q20" s="41" t="s">
        <v>54</v>
      </c>
      <c r="R20" s="41" t="s">
        <v>48</v>
      </c>
      <c r="S20" s="41" t="s">
        <v>49</v>
      </c>
      <c r="T20" s="41" t="s">
        <v>81</v>
      </c>
      <c r="U20" s="41" t="s">
        <v>50</v>
      </c>
      <c r="V20" s="209"/>
      <c r="W20" s="211"/>
      <c r="X20" s="203"/>
      <c r="Y20" s="204"/>
      <c r="Z20" s="203"/>
    </row>
    <row r="21" spans="1:26" ht="23.25" customHeight="1" x14ac:dyDescent="0.3">
      <c r="A21" s="42">
        <v>1</v>
      </c>
      <c r="B21" s="42">
        <f>A21+1</f>
        <v>2</v>
      </c>
      <c r="C21" s="129">
        <f t="shared" ref="C21:Z21" si="0">B21+1</f>
        <v>3</v>
      </c>
      <c r="D21" s="129">
        <f t="shared" si="0"/>
        <v>4</v>
      </c>
      <c r="E21" s="129">
        <f t="shared" si="0"/>
        <v>5</v>
      </c>
      <c r="F21" s="129">
        <f t="shared" si="0"/>
        <v>6</v>
      </c>
      <c r="G21" s="138">
        <v>7</v>
      </c>
      <c r="H21" s="129">
        <v>8</v>
      </c>
      <c r="I21" s="138">
        <f>H21+1</f>
        <v>9</v>
      </c>
      <c r="J21" s="193">
        <v>10</v>
      </c>
      <c r="K21" s="197"/>
      <c r="L21" s="129">
        <v>11</v>
      </c>
      <c r="M21" s="138">
        <v>12</v>
      </c>
      <c r="N21" s="138">
        <v>13</v>
      </c>
      <c r="O21" s="138">
        <v>14</v>
      </c>
      <c r="P21" s="138">
        <v>15</v>
      </c>
      <c r="Q21" s="138">
        <v>16</v>
      </c>
      <c r="R21" s="138">
        <v>17</v>
      </c>
      <c r="S21" s="138">
        <v>18</v>
      </c>
      <c r="T21" s="138">
        <v>19</v>
      </c>
      <c r="U21" s="138">
        <v>20</v>
      </c>
      <c r="V21" s="193">
        <f t="shared" si="0"/>
        <v>21</v>
      </c>
      <c r="W21" s="194"/>
      <c r="X21" s="129">
        <v>22</v>
      </c>
      <c r="Y21" s="129">
        <f t="shared" si="0"/>
        <v>23</v>
      </c>
      <c r="Z21" s="129">
        <f t="shared" si="0"/>
        <v>24</v>
      </c>
    </row>
    <row r="22" spans="1:26" x14ac:dyDescent="0.3">
      <c r="A22" s="42"/>
      <c r="B22" s="42"/>
      <c r="C22" s="42"/>
      <c r="D22" s="42"/>
      <c r="E22" s="42"/>
      <c r="F22" s="42"/>
      <c r="G22" s="138"/>
      <c r="H22" s="42"/>
      <c r="I22" s="139"/>
      <c r="J22" s="193"/>
      <c r="K22" s="194"/>
      <c r="L22" s="44"/>
      <c r="M22" s="42"/>
      <c r="N22" s="42"/>
      <c r="O22" s="42"/>
      <c r="P22" s="42"/>
      <c r="Q22" s="42"/>
      <c r="R22" s="42"/>
      <c r="S22" s="42"/>
      <c r="T22" s="42"/>
      <c r="U22" s="42"/>
      <c r="V22" s="195"/>
      <c r="W22" s="196"/>
      <c r="X22" s="43"/>
      <c r="Y22" s="43"/>
      <c r="Z22" s="43"/>
    </row>
    <row r="23" spans="1:26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2"/>
      <c r="M23" s="13"/>
      <c r="N23" s="13"/>
      <c r="O23" s="13"/>
      <c r="P23" s="13"/>
      <c r="Q23" s="13"/>
    </row>
    <row r="24" spans="1:26" x14ac:dyDescent="0.3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13"/>
      <c r="L24" s="13"/>
      <c r="M24" s="12"/>
      <c r="N24" s="12"/>
      <c r="O24" s="12"/>
      <c r="P24" s="12"/>
      <c r="Q24" s="12"/>
    </row>
    <row r="25" spans="1:26" ht="15.75" customHeight="1" x14ac:dyDescent="0.3">
      <c r="A25" s="1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12"/>
      <c r="M25" s="35"/>
      <c r="N25" s="35"/>
      <c r="O25" s="35"/>
      <c r="P25" s="12"/>
      <c r="Q25" s="12"/>
    </row>
  </sheetData>
  <mergeCells count="31">
    <mergeCell ref="L17:U18"/>
    <mergeCell ref="A9:Z9"/>
    <mergeCell ref="A10:Z10"/>
    <mergeCell ref="L19:P19"/>
    <mergeCell ref="Q19:U19"/>
    <mergeCell ref="H17:H20"/>
    <mergeCell ref="D19:D20"/>
    <mergeCell ref="E19:E20"/>
    <mergeCell ref="F19:F20"/>
    <mergeCell ref="J17:K20"/>
    <mergeCell ref="V17:W20"/>
    <mergeCell ref="A12:Z12"/>
    <mergeCell ref="A13:Z13"/>
    <mergeCell ref="G17:G20"/>
    <mergeCell ref="I17:I20"/>
    <mergeCell ref="V21:W21"/>
    <mergeCell ref="V22:W22"/>
    <mergeCell ref="J21:K21"/>
    <mergeCell ref="J22:K22"/>
    <mergeCell ref="A4:Z4"/>
    <mergeCell ref="A7:Z7"/>
    <mergeCell ref="X17:Y17"/>
    <mergeCell ref="Z17:Z20"/>
    <mergeCell ref="X18:X20"/>
    <mergeCell ref="Y18:Y20"/>
    <mergeCell ref="A6:Z6"/>
    <mergeCell ref="A16:Z16"/>
    <mergeCell ref="A17:A20"/>
    <mergeCell ref="B17:B20"/>
    <mergeCell ref="C17:C20"/>
    <mergeCell ref="D17:F18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35" fitToHeight="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28"/>
  <sheetViews>
    <sheetView view="pageBreakPreview" topLeftCell="N16" zoomScale="70" zoomScaleNormal="100" zoomScaleSheetLayoutView="70" workbookViewId="0">
      <selection activeCell="P23" sqref="P23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9" style="11" customWidth="1"/>
    <col min="7" max="7" width="27.19921875" style="11" customWidth="1"/>
    <col min="8" max="9" width="23.3984375" style="11" customWidth="1"/>
    <col min="10" max="10" width="22.3984375" style="11" customWidth="1"/>
    <col min="11" max="11" width="7.69921875" style="11" customWidth="1"/>
    <col min="12" max="12" width="7.09765625" style="11" customWidth="1"/>
    <col min="13" max="13" width="9" style="11" customWidth="1"/>
    <col min="14" max="14" width="8.3984375" style="11" customWidth="1"/>
    <col min="15" max="15" width="9.09765625" style="11" customWidth="1"/>
    <col min="16" max="16" width="8.5" style="11" customWidth="1"/>
    <col min="17" max="17" width="9.09765625" style="11" customWidth="1"/>
    <col min="18" max="18" width="7.8984375" style="11" customWidth="1"/>
    <col min="19" max="20" width="10.59765625" style="11" customWidth="1"/>
    <col min="21" max="21" width="22.59765625" style="11" customWidth="1"/>
    <col min="22" max="22" width="12.69921875" style="11" customWidth="1"/>
    <col min="23" max="23" width="10.8984375" style="11" customWidth="1"/>
    <col min="24" max="24" width="13.19921875" style="11" customWidth="1"/>
    <col min="25" max="26" width="10.59765625" style="11" customWidth="1"/>
    <col min="27" max="27" width="12.09765625" style="11" customWidth="1"/>
    <col min="28" max="28" width="10.59765625" style="11" customWidth="1"/>
    <col min="29" max="29" width="22.69921875" style="11" customWidth="1"/>
    <col min="30" max="67" width="10.59765625" style="11" customWidth="1"/>
    <col min="68" max="68" width="12.09765625" style="11" customWidth="1"/>
    <col min="69" max="69" width="11.5" style="11" customWidth="1"/>
    <col min="70" max="70" width="14.09765625" style="11" customWidth="1"/>
    <col min="71" max="71" width="15.09765625" style="11" customWidth="1"/>
    <col min="72" max="72" width="13" style="11" customWidth="1"/>
    <col min="73" max="73" width="11.69921875" style="11" customWidth="1"/>
    <col min="74" max="74" width="17.5" style="11" customWidth="1"/>
    <col min="75" max="16384" width="9" style="11"/>
  </cols>
  <sheetData>
    <row r="1" spans="1:26" ht="18" x14ac:dyDescent="0.3">
      <c r="X1" s="47" t="s">
        <v>245</v>
      </c>
      <c r="Z1" s="2"/>
    </row>
    <row r="2" spans="1:26" ht="18" x14ac:dyDescent="0.35">
      <c r="X2" s="26" t="s">
        <v>2</v>
      </c>
      <c r="Z2" s="2"/>
    </row>
    <row r="3" spans="1:26" ht="18" x14ac:dyDescent="0.35">
      <c r="X3" s="26" t="s">
        <v>163</v>
      </c>
      <c r="Z3" s="2"/>
    </row>
    <row r="4" spans="1:26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ht="18" x14ac:dyDescent="0.35">
      <c r="Z5" s="26"/>
    </row>
    <row r="6" spans="1:26" ht="17.399999999999999" x14ac:dyDescent="0.3">
      <c r="A6" s="199" t="s">
        <v>307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1:26" ht="17.399999999999999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ht="17.399999999999999" x14ac:dyDescent="0.3">
      <c r="A8" s="75"/>
      <c r="B8" s="75"/>
      <c r="C8" s="75"/>
      <c r="D8" s="75"/>
      <c r="E8" s="75"/>
      <c r="F8" s="75"/>
      <c r="G8" s="141"/>
      <c r="H8" s="75"/>
      <c r="I8" s="14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x14ac:dyDescent="0.3">
      <c r="A9" s="212" t="s">
        <v>256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spans="1:26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x14ac:dyDescent="0.3">
      <c r="A11" s="70"/>
      <c r="B11" s="70"/>
      <c r="C11" s="70"/>
      <c r="D11" s="70"/>
      <c r="E11" s="70"/>
      <c r="F11" s="70"/>
      <c r="G11" s="137"/>
      <c r="H11" s="70"/>
      <c r="I11" s="13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7.399999999999999" x14ac:dyDescent="0.3">
      <c r="A12" s="219" t="s">
        <v>261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18" x14ac:dyDescent="0.35">
      <c r="Z14" s="26"/>
    </row>
    <row r="15" spans="1:26" x14ac:dyDescent="0.3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3" customHeight="1" x14ac:dyDescent="0.3">
      <c r="A16" s="205" t="s">
        <v>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86"/>
      <c r="Z16" s="86"/>
    </row>
    <row r="17" spans="1:26" ht="66.75" customHeight="1" x14ac:dyDescent="0.3">
      <c r="A17" s="200" t="s">
        <v>63</v>
      </c>
      <c r="B17" s="200" t="s">
        <v>59</v>
      </c>
      <c r="C17" s="200" t="s">
        <v>5</v>
      </c>
      <c r="D17" s="200" t="s">
        <v>13</v>
      </c>
      <c r="E17" s="200"/>
      <c r="F17" s="200"/>
      <c r="G17" s="201" t="s">
        <v>199</v>
      </c>
      <c r="H17" s="201" t="s">
        <v>161</v>
      </c>
      <c r="I17" s="201" t="s">
        <v>269</v>
      </c>
      <c r="J17" s="201" t="s">
        <v>270</v>
      </c>
      <c r="K17" s="193" t="s">
        <v>14</v>
      </c>
      <c r="L17" s="214"/>
      <c r="M17" s="214"/>
      <c r="N17" s="214"/>
      <c r="O17" s="214"/>
      <c r="P17" s="214"/>
      <c r="Q17" s="214"/>
      <c r="R17" s="214"/>
      <c r="S17" s="214"/>
      <c r="T17" s="194"/>
      <c r="U17" s="201" t="s">
        <v>211</v>
      </c>
      <c r="V17" s="200" t="s">
        <v>233</v>
      </c>
      <c r="W17" s="200"/>
      <c r="X17" s="200" t="s">
        <v>16</v>
      </c>
      <c r="Y17" s="17"/>
      <c r="Z17" s="17"/>
    </row>
    <row r="18" spans="1:26" ht="24.75" customHeight="1" x14ac:dyDescent="0.3">
      <c r="A18" s="200"/>
      <c r="B18" s="200"/>
      <c r="C18" s="200"/>
      <c r="D18" s="200"/>
      <c r="E18" s="200"/>
      <c r="F18" s="200"/>
      <c r="G18" s="202"/>
      <c r="H18" s="202"/>
      <c r="I18" s="202"/>
      <c r="J18" s="202"/>
      <c r="K18" s="193" t="s">
        <v>29</v>
      </c>
      <c r="L18" s="194"/>
      <c r="M18" s="193" t="s">
        <v>30</v>
      </c>
      <c r="N18" s="194"/>
      <c r="O18" s="193" t="s">
        <v>31</v>
      </c>
      <c r="P18" s="194"/>
      <c r="Q18" s="193" t="s">
        <v>32</v>
      </c>
      <c r="R18" s="194"/>
      <c r="S18" s="193" t="s">
        <v>33</v>
      </c>
      <c r="T18" s="194"/>
      <c r="U18" s="202"/>
      <c r="V18" s="200" t="s">
        <v>17</v>
      </c>
      <c r="W18" s="200" t="s">
        <v>18</v>
      </c>
      <c r="X18" s="200"/>
    </row>
    <row r="19" spans="1:26" ht="131.4" x14ac:dyDescent="0.3">
      <c r="A19" s="200"/>
      <c r="B19" s="200"/>
      <c r="C19" s="200"/>
      <c r="D19" s="39" t="s">
        <v>40</v>
      </c>
      <c r="E19" s="39" t="s">
        <v>9</v>
      </c>
      <c r="F19" s="39" t="s">
        <v>8</v>
      </c>
      <c r="G19" s="203"/>
      <c r="H19" s="203"/>
      <c r="I19" s="203"/>
      <c r="J19" s="203"/>
      <c r="K19" s="36" t="s">
        <v>23</v>
      </c>
      <c r="L19" s="36" t="s">
        <v>24</v>
      </c>
      <c r="M19" s="36" t="s">
        <v>23</v>
      </c>
      <c r="N19" s="36" t="s">
        <v>24</v>
      </c>
      <c r="O19" s="36" t="s">
        <v>23</v>
      </c>
      <c r="P19" s="36" t="s">
        <v>24</v>
      </c>
      <c r="Q19" s="36" t="s">
        <v>23</v>
      </c>
      <c r="R19" s="36" t="s">
        <v>24</v>
      </c>
      <c r="S19" s="36" t="s">
        <v>23</v>
      </c>
      <c r="T19" s="36" t="s">
        <v>24</v>
      </c>
      <c r="U19" s="203"/>
      <c r="V19" s="200"/>
      <c r="W19" s="200"/>
      <c r="X19" s="200"/>
    </row>
    <row r="20" spans="1:26" x14ac:dyDescent="0.3">
      <c r="A20" s="36">
        <v>1</v>
      </c>
      <c r="B20" s="36">
        <f>A20+1</f>
        <v>2</v>
      </c>
      <c r="C20" s="129">
        <f t="shared" ref="C20:G20" si="0">B20+1</f>
        <v>3</v>
      </c>
      <c r="D20" s="129">
        <f t="shared" si="0"/>
        <v>4</v>
      </c>
      <c r="E20" s="129">
        <f t="shared" si="0"/>
        <v>5</v>
      </c>
      <c r="F20" s="129">
        <f t="shared" si="0"/>
        <v>6</v>
      </c>
      <c r="G20" s="138">
        <f t="shared" si="0"/>
        <v>7</v>
      </c>
      <c r="H20" s="138">
        <f t="shared" ref="H20" si="1">G20+1</f>
        <v>8</v>
      </c>
      <c r="I20" s="138">
        <f t="shared" ref="I20" si="2">H20+1</f>
        <v>9</v>
      </c>
      <c r="J20" s="138">
        <f t="shared" ref="J20" si="3">I20+1</f>
        <v>10</v>
      </c>
      <c r="K20" s="138">
        <f t="shared" ref="K20" si="4">J20+1</f>
        <v>11</v>
      </c>
      <c r="L20" s="138">
        <f t="shared" ref="L20" si="5">K20+1</f>
        <v>12</v>
      </c>
      <c r="M20" s="138">
        <f t="shared" ref="M20" si="6">L20+1</f>
        <v>13</v>
      </c>
      <c r="N20" s="138">
        <f t="shared" ref="N20" si="7">M20+1</f>
        <v>14</v>
      </c>
      <c r="O20" s="138">
        <f t="shared" ref="O20" si="8">N20+1</f>
        <v>15</v>
      </c>
      <c r="P20" s="138">
        <f t="shared" ref="P20" si="9">O20+1</f>
        <v>16</v>
      </c>
      <c r="Q20" s="138">
        <f t="shared" ref="Q20" si="10">P20+1</f>
        <v>17</v>
      </c>
      <c r="R20" s="138">
        <f t="shared" ref="R20" si="11">Q20+1</f>
        <v>18</v>
      </c>
      <c r="S20" s="138">
        <f t="shared" ref="S20" si="12">R20+1</f>
        <v>19</v>
      </c>
      <c r="T20" s="138">
        <f t="shared" ref="T20" si="13">S20+1</f>
        <v>20</v>
      </c>
      <c r="U20" s="138">
        <f t="shared" ref="U20" si="14">T20+1</f>
        <v>21</v>
      </c>
      <c r="V20" s="138">
        <f t="shared" ref="V20" si="15">U20+1</f>
        <v>22</v>
      </c>
      <c r="W20" s="138">
        <f t="shared" ref="W20" si="16">V20+1</f>
        <v>23</v>
      </c>
      <c r="X20" s="138">
        <f t="shared" ref="X20" si="17">W20+1</f>
        <v>24</v>
      </c>
    </row>
    <row r="21" spans="1:26" ht="93.6" x14ac:dyDescent="0.3">
      <c r="A21" s="36">
        <v>1</v>
      </c>
      <c r="B21" s="36" t="s">
        <v>262</v>
      </c>
      <c r="C21" s="162"/>
      <c r="D21" s="168">
        <v>0.73240000000000005</v>
      </c>
      <c r="E21" s="162"/>
      <c r="F21" s="167">
        <v>41730</v>
      </c>
      <c r="G21" s="162"/>
      <c r="H21" s="162">
        <v>0.73240000000000005</v>
      </c>
      <c r="I21" s="162">
        <v>0.73240000000000005</v>
      </c>
      <c r="J21" s="162"/>
      <c r="K21" s="162">
        <v>0.73240000000000005</v>
      </c>
      <c r="L21" s="162">
        <f>N21+P21+R21+T21</f>
        <v>0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6" ht="62.4" x14ac:dyDescent="0.3">
      <c r="A22" s="162">
        <v>2</v>
      </c>
      <c r="B22" s="162" t="s">
        <v>263</v>
      </c>
      <c r="C22" s="162"/>
      <c r="D22" s="168">
        <v>0.106</v>
      </c>
      <c r="E22" s="162"/>
      <c r="F22" s="167">
        <v>41730</v>
      </c>
      <c r="G22" s="162"/>
      <c r="H22" s="162">
        <v>0.106</v>
      </c>
      <c r="I22" s="162">
        <v>0.106</v>
      </c>
      <c r="J22" s="162"/>
      <c r="K22" s="162">
        <v>0.106</v>
      </c>
      <c r="L22" s="162">
        <f t="shared" ref="L22:L27" si="18">N22+P22+R22+T22</f>
        <v>0.106</v>
      </c>
      <c r="M22" s="162"/>
      <c r="N22" s="162"/>
      <c r="O22" s="162">
        <v>0.106</v>
      </c>
      <c r="P22" s="162">
        <v>0.106</v>
      </c>
      <c r="Q22" s="162"/>
      <c r="R22" s="162"/>
      <c r="S22" s="162"/>
      <c r="T22" s="162"/>
      <c r="U22" s="162"/>
      <c r="V22" s="162"/>
      <c r="W22" s="162"/>
      <c r="X22" s="162"/>
    </row>
    <row r="23" spans="1:26" ht="62.4" x14ac:dyDescent="0.3">
      <c r="A23" s="162">
        <v>3</v>
      </c>
      <c r="B23" s="162" t="s">
        <v>265</v>
      </c>
      <c r="C23" s="162"/>
      <c r="D23" s="168">
        <v>0.30259999999999998</v>
      </c>
      <c r="E23" s="162"/>
      <c r="F23" s="167">
        <v>41730</v>
      </c>
      <c r="G23" s="162"/>
      <c r="H23" s="162">
        <v>0.30259999999999998</v>
      </c>
      <c r="I23" s="162">
        <v>0.30259999999999998</v>
      </c>
      <c r="J23" s="162"/>
      <c r="K23" s="162">
        <v>0.30259999999999998</v>
      </c>
      <c r="L23" s="162">
        <f t="shared" si="18"/>
        <v>0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6" ht="62.4" x14ac:dyDescent="0.3">
      <c r="A24" s="162">
        <v>4</v>
      </c>
      <c r="B24" s="162" t="s">
        <v>266</v>
      </c>
      <c r="C24" s="162"/>
      <c r="D24" s="168">
        <v>0.30930000000000002</v>
      </c>
      <c r="E24" s="162"/>
      <c r="F24" s="167">
        <v>41730</v>
      </c>
      <c r="G24" s="162"/>
      <c r="H24" s="162">
        <v>0.30930000000000002</v>
      </c>
      <c r="I24" s="162">
        <v>0.30930000000000002</v>
      </c>
      <c r="J24" s="162"/>
      <c r="K24" s="162">
        <v>0.30930000000000002</v>
      </c>
      <c r="L24" s="162">
        <f t="shared" si="18"/>
        <v>0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6" ht="62.4" x14ac:dyDescent="0.3">
      <c r="A25" s="162">
        <v>5</v>
      </c>
      <c r="B25" s="162" t="s">
        <v>264</v>
      </c>
      <c r="C25" s="162"/>
      <c r="D25" s="168">
        <v>6.4000000000000001E-2</v>
      </c>
      <c r="E25" s="162"/>
      <c r="F25" s="167">
        <v>41730</v>
      </c>
      <c r="G25" s="162"/>
      <c r="H25" s="162">
        <v>6.4000000000000001E-2</v>
      </c>
      <c r="I25" s="162">
        <v>6.4000000000000001E-2</v>
      </c>
      <c r="J25" s="162"/>
      <c r="K25" s="162">
        <v>6.4000000000000001E-2</v>
      </c>
      <c r="L25" s="162">
        <f t="shared" si="18"/>
        <v>6.4000000000000001E-2</v>
      </c>
      <c r="M25" s="162">
        <v>6.4000000000000001E-2</v>
      </c>
      <c r="N25" s="162">
        <v>6.4000000000000001E-2</v>
      </c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spans="1:26" ht="62.4" x14ac:dyDescent="0.3">
      <c r="A26" s="162">
        <v>6</v>
      </c>
      <c r="B26" s="162" t="s">
        <v>267</v>
      </c>
      <c r="C26" s="162"/>
      <c r="D26" s="168">
        <v>7.0209999999999995E-2</v>
      </c>
      <c r="E26" s="162"/>
      <c r="F26" s="167">
        <v>41730</v>
      </c>
      <c r="G26" s="162"/>
      <c r="H26" s="162">
        <v>7.0199999999999999E-2</v>
      </c>
      <c r="I26" s="162">
        <v>7.0199999999999999E-2</v>
      </c>
      <c r="J26" s="162"/>
      <c r="K26" s="162">
        <v>7.0199999999999999E-2</v>
      </c>
      <c r="L26" s="162">
        <f t="shared" si="18"/>
        <v>0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6" ht="156" x14ac:dyDescent="0.3">
      <c r="A27" s="165">
        <v>7</v>
      </c>
      <c r="B27" s="166" t="s">
        <v>268</v>
      </c>
      <c r="C27" s="36"/>
      <c r="D27" s="168">
        <v>1.7911999999999999</v>
      </c>
      <c r="E27" s="36"/>
      <c r="F27" s="167">
        <v>41730</v>
      </c>
      <c r="G27" s="138"/>
      <c r="H27" s="162">
        <v>1.8250999999999999</v>
      </c>
      <c r="I27" s="138">
        <v>1.8250999999999999</v>
      </c>
      <c r="J27" s="36"/>
      <c r="K27" s="162">
        <v>1.8250999999999999</v>
      </c>
      <c r="L27" s="162">
        <f t="shared" si="18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6" x14ac:dyDescent="0.3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</sheetData>
  <mergeCells count="27">
    <mergeCell ref="V18:V19"/>
    <mergeCell ref="W18:W19"/>
    <mergeCell ref="G17:G19"/>
    <mergeCell ref="I17:I19"/>
    <mergeCell ref="A12:Z12"/>
    <mergeCell ref="A13:Z13"/>
    <mergeCell ref="A16:X16"/>
    <mergeCell ref="A17:A19"/>
    <mergeCell ref="B17:B19"/>
    <mergeCell ref="C17:C19"/>
    <mergeCell ref="D17:F18"/>
    <mergeCell ref="X17:X19"/>
    <mergeCell ref="K18:L18"/>
    <mergeCell ref="V17:W17"/>
    <mergeCell ref="Q18:R18"/>
    <mergeCell ref="S18:T18"/>
    <mergeCell ref="A4:Z4"/>
    <mergeCell ref="A6:Z6"/>
    <mergeCell ref="A7:Z7"/>
    <mergeCell ref="A9:Z9"/>
    <mergeCell ref="A10:Z10"/>
    <mergeCell ref="H17:H19"/>
    <mergeCell ref="J17:J19"/>
    <mergeCell ref="U17:U19"/>
    <mergeCell ref="M18:N18"/>
    <mergeCell ref="O18:P18"/>
    <mergeCell ref="K17:T17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8" fitToHeight="0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7"/>
  <sheetViews>
    <sheetView view="pageBreakPreview" topLeftCell="G18" zoomScale="70" zoomScaleNormal="100" zoomScaleSheetLayoutView="70" workbookViewId="0">
      <selection activeCell="K22" sqref="K22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10.59765625" style="11" customWidth="1"/>
    <col min="7" max="7" width="11.5" style="11" customWidth="1"/>
    <col min="8" max="8" width="14.3984375" style="11" customWidth="1"/>
    <col min="9" max="9" width="7.69921875" style="11" customWidth="1"/>
    <col min="10" max="10" width="7.09765625" style="11" customWidth="1"/>
    <col min="11" max="11" width="12.69921875" style="11" customWidth="1"/>
    <col min="12" max="12" width="9.09765625" style="11" customWidth="1"/>
    <col min="13" max="13" width="8.5" style="11" customWidth="1"/>
    <col min="14" max="14" width="9.09765625" style="11" customWidth="1"/>
    <col min="15" max="15" width="7.8984375" style="11" customWidth="1"/>
    <col min="16" max="16" width="10.59765625" style="11" customWidth="1"/>
    <col min="17" max="18" width="13.09765625" style="11" customWidth="1"/>
    <col min="19" max="19" width="12.69921875" style="11" customWidth="1"/>
    <col min="20" max="20" width="10.8984375" style="11" customWidth="1"/>
    <col min="21" max="21" width="13.19921875" style="11" customWidth="1"/>
    <col min="22" max="22" width="10.59765625" style="11" customWidth="1"/>
    <col min="23" max="23" width="12.09765625" style="11" customWidth="1"/>
    <col min="24" max="24" width="10.59765625" style="11" customWidth="1"/>
    <col min="25" max="25" width="22.69921875" style="11" customWidth="1"/>
    <col min="26" max="63" width="10.59765625" style="11" customWidth="1"/>
    <col min="64" max="64" width="12.09765625" style="11" customWidth="1"/>
    <col min="65" max="65" width="11.5" style="11" customWidth="1"/>
    <col min="66" max="66" width="14.09765625" style="11" customWidth="1"/>
    <col min="67" max="67" width="15.09765625" style="11" customWidth="1"/>
    <col min="68" max="68" width="13" style="11" customWidth="1"/>
    <col min="69" max="69" width="11.69921875" style="11" customWidth="1"/>
    <col min="70" max="70" width="17.5" style="11" customWidth="1"/>
    <col min="71" max="16384" width="9" style="11"/>
  </cols>
  <sheetData>
    <row r="1" spans="1:22" ht="18" x14ac:dyDescent="0.3">
      <c r="V1" s="47" t="s">
        <v>246</v>
      </c>
    </row>
    <row r="2" spans="1:22" ht="18" x14ac:dyDescent="0.35">
      <c r="V2" s="26" t="s">
        <v>2</v>
      </c>
    </row>
    <row r="3" spans="1:22" ht="18" x14ac:dyDescent="0.35">
      <c r="V3" s="26" t="s">
        <v>163</v>
      </c>
    </row>
    <row r="4" spans="1:22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:22" ht="18" x14ac:dyDescent="0.35">
      <c r="V5" s="26"/>
    </row>
    <row r="6" spans="1:22" ht="17.399999999999999" x14ac:dyDescent="0.3">
      <c r="A6" s="199" t="s">
        <v>308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ht="17.399999999999999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17.39999999999999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x14ac:dyDescent="0.3">
      <c r="A9" s="321" t="s">
        <v>256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</row>
    <row r="10" spans="1:22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22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7.399999999999999" x14ac:dyDescent="0.3">
      <c r="A12" s="219" t="s">
        <v>271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</row>
    <row r="13" spans="1:22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24" customHeight="1" x14ac:dyDescent="0.3">
      <c r="A14" s="220" t="s">
        <v>51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</row>
    <row r="15" spans="1:22" ht="81" customHeight="1" x14ac:dyDescent="0.3">
      <c r="A15" s="200" t="s">
        <v>63</v>
      </c>
      <c r="B15" s="200" t="s">
        <v>59</v>
      </c>
      <c r="C15" s="200" t="s">
        <v>14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</row>
    <row r="16" spans="1:22" ht="42.75" customHeight="1" x14ac:dyDescent="0.3">
      <c r="A16" s="200"/>
      <c r="B16" s="200"/>
      <c r="C16" s="193" t="s">
        <v>29</v>
      </c>
      <c r="D16" s="214"/>
      <c r="E16" s="214"/>
      <c r="F16" s="214"/>
      <c r="G16" s="214"/>
      <c r="H16" s="214"/>
      <c r="I16" s="214"/>
      <c r="J16" s="214"/>
      <c r="K16" s="214"/>
      <c r="L16" s="194"/>
      <c r="M16" s="193" t="s">
        <v>52</v>
      </c>
      <c r="N16" s="214"/>
      <c r="O16" s="214"/>
      <c r="P16" s="214"/>
      <c r="Q16" s="214"/>
      <c r="R16" s="214"/>
      <c r="S16" s="214"/>
      <c r="T16" s="214"/>
      <c r="U16" s="214"/>
      <c r="V16" s="194"/>
    </row>
    <row r="17" spans="1:22" ht="42.75" customHeight="1" x14ac:dyDescent="0.3">
      <c r="A17" s="200"/>
      <c r="B17" s="200"/>
      <c r="C17" s="200" t="s">
        <v>23</v>
      </c>
      <c r="D17" s="200"/>
      <c r="E17" s="200"/>
      <c r="F17" s="200"/>
      <c r="G17" s="200"/>
      <c r="H17" s="200" t="s">
        <v>24</v>
      </c>
      <c r="I17" s="200"/>
      <c r="J17" s="200"/>
      <c r="K17" s="200"/>
      <c r="L17" s="200"/>
      <c r="M17" s="200" t="s">
        <v>23</v>
      </c>
      <c r="N17" s="200"/>
      <c r="O17" s="200"/>
      <c r="P17" s="200"/>
      <c r="Q17" s="200"/>
      <c r="R17" s="200" t="s">
        <v>24</v>
      </c>
      <c r="S17" s="200"/>
      <c r="T17" s="200"/>
      <c r="U17" s="200"/>
      <c r="V17" s="200"/>
    </row>
    <row r="18" spans="1:22" ht="184.5" customHeight="1" x14ac:dyDescent="0.3">
      <c r="A18" s="200"/>
      <c r="B18" s="200"/>
      <c r="C18" s="41" t="s">
        <v>53</v>
      </c>
      <c r="D18" s="41" t="s">
        <v>48</v>
      </c>
      <c r="E18" s="41" t="s">
        <v>49</v>
      </c>
      <c r="F18" s="41" t="s">
        <v>81</v>
      </c>
      <c r="G18" s="41" t="s">
        <v>50</v>
      </c>
      <c r="H18" s="41" t="s">
        <v>54</v>
      </c>
      <c r="I18" s="41" t="s">
        <v>48</v>
      </c>
      <c r="J18" s="41" t="s">
        <v>49</v>
      </c>
      <c r="K18" s="41" t="s">
        <v>81</v>
      </c>
      <c r="L18" s="41" t="s">
        <v>50</v>
      </c>
      <c r="M18" s="41" t="s">
        <v>53</v>
      </c>
      <c r="N18" s="41" t="s">
        <v>48</v>
      </c>
      <c r="O18" s="41" t="s">
        <v>49</v>
      </c>
      <c r="P18" s="41" t="s">
        <v>81</v>
      </c>
      <c r="Q18" s="41" t="s">
        <v>50</v>
      </c>
      <c r="R18" s="41" t="s">
        <v>54</v>
      </c>
      <c r="S18" s="41" t="s">
        <v>48</v>
      </c>
      <c r="T18" s="41" t="s">
        <v>49</v>
      </c>
      <c r="U18" s="41" t="s">
        <v>81</v>
      </c>
      <c r="V18" s="41" t="s">
        <v>50</v>
      </c>
    </row>
    <row r="19" spans="1:22" ht="26.25" customHeight="1" x14ac:dyDescent="0.3">
      <c r="A19" s="77">
        <v>1</v>
      </c>
      <c r="B19" s="77">
        <f>A19+1</f>
        <v>2</v>
      </c>
      <c r="C19" s="129">
        <f t="shared" ref="C19:V19" si="0">B19+1</f>
        <v>3</v>
      </c>
      <c r="D19" s="129">
        <f t="shared" si="0"/>
        <v>4</v>
      </c>
      <c r="E19" s="129">
        <f t="shared" si="0"/>
        <v>5</v>
      </c>
      <c r="F19" s="129">
        <f t="shared" si="0"/>
        <v>6</v>
      </c>
      <c r="G19" s="129">
        <f t="shared" si="0"/>
        <v>7</v>
      </c>
      <c r="H19" s="129">
        <f t="shared" si="0"/>
        <v>8</v>
      </c>
      <c r="I19" s="129">
        <f t="shared" si="0"/>
        <v>9</v>
      </c>
      <c r="J19" s="129">
        <f t="shared" si="0"/>
        <v>10</v>
      </c>
      <c r="K19" s="129">
        <f t="shared" si="0"/>
        <v>11</v>
      </c>
      <c r="L19" s="129">
        <f t="shared" si="0"/>
        <v>12</v>
      </c>
      <c r="M19" s="129">
        <f t="shared" si="0"/>
        <v>13</v>
      </c>
      <c r="N19" s="129">
        <f t="shared" si="0"/>
        <v>14</v>
      </c>
      <c r="O19" s="129">
        <f t="shared" si="0"/>
        <v>15</v>
      </c>
      <c r="P19" s="129">
        <f t="shared" si="0"/>
        <v>16</v>
      </c>
      <c r="Q19" s="129">
        <f t="shared" si="0"/>
        <v>17</v>
      </c>
      <c r="R19" s="129">
        <f t="shared" si="0"/>
        <v>18</v>
      </c>
      <c r="S19" s="129">
        <f t="shared" si="0"/>
        <v>19</v>
      </c>
      <c r="T19" s="129">
        <f t="shared" si="0"/>
        <v>20</v>
      </c>
      <c r="U19" s="129">
        <f t="shared" si="0"/>
        <v>21</v>
      </c>
      <c r="V19" s="129">
        <f t="shared" si="0"/>
        <v>22</v>
      </c>
    </row>
    <row r="20" spans="1:22" ht="93.6" x14ac:dyDescent="0.3">
      <c r="A20" s="169">
        <v>1</v>
      </c>
      <c r="B20" s="170" t="s">
        <v>262</v>
      </c>
      <c r="C20" s="168">
        <f>F20</f>
        <v>0.73240000000000005</v>
      </c>
      <c r="D20" s="162"/>
      <c r="E20" s="162"/>
      <c r="F20" s="168">
        <v>0.73240000000000005</v>
      </c>
      <c r="G20" s="162">
        <f>K20</f>
        <v>0</v>
      </c>
      <c r="H20" s="162"/>
      <c r="I20" s="162"/>
      <c r="J20" s="162"/>
      <c r="K20" s="162"/>
      <c r="L20" s="162"/>
      <c r="M20" s="168">
        <f>P20</f>
        <v>0.73240000000000005</v>
      </c>
      <c r="N20" s="162"/>
      <c r="O20" s="162"/>
      <c r="P20" s="168">
        <v>0.73240000000000005</v>
      </c>
      <c r="Q20" s="162">
        <f>U20</f>
        <v>0</v>
      </c>
      <c r="R20" s="162"/>
      <c r="S20" s="162"/>
      <c r="T20" s="162"/>
      <c r="U20" s="162"/>
      <c r="V20" s="162"/>
    </row>
    <row r="21" spans="1:22" ht="62.4" x14ac:dyDescent="0.3">
      <c r="A21" s="171">
        <v>2</v>
      </c>
      <c r="B21" s="172" t="s">
        <v>263</v>
      </c>
      <c r="C21" s="168">
        <f t="shared" ref="C21:C26" si="1">F21</f>
        <v>0.106</v>
      </c>
      <c r="D21" s="162"/>
      <c r="E21" s="162"/>
      <c r="F21" s="168">
        <v>0.106</v>
      </c>
      <c r="G21" s="162">
        <f t="shared" ref="G21:G26" si="2">K21</f>
        <v>0.106</v>
      </c>
      <c r="H21" s="162"/>
      <c r="I21" s="162"/>
      <c r="J21" s="162"/>
      <c r="K21" s="162">
        <v>0.106</v>
      </c>
      <c r="L21" s="162"/>
      <c r="M21" s="168">
        <f t="shared" ref="M21:M25" si="3">P21</f>
        <v>0.106</v>
      </c>
      <c r="N21" s="162"/>
      <c r="O21" s="162"/>
      <c r="P21" s="168">
        <v>0.106</v>
      </c>
      <c r="Q21" s="162">
        <f t="shared" ref="Q21:Q26" si="4">U21</f>
        <v>0</v>
      </c>
      <c r="R21" s="162"/>
      <c r="S21" s="162"/>
      <c r="T21" s="162"/>
      <c r="U21" s="162"/>
      <c r="V21" s="162"/>
    </row>
    <row r="22" spans="1:22" ht="62.4" x14ac:dyDescent="0.3">
      <c r="A22" s="171">
        <v>3</v>
      </c>
      <c r="B22" s="172" t="s">
        <v>265</v>
      </c>
      <c r="C22" s="168">
        <f t="shared" si="1"/>
        <v>0.30259999999999998</v>
      </c>
      <c r="D22" s="162"/>
      <c r="E22" s="162"/>
      <c r="F22" s="168">
        <v>0.30259999999999998</v>
      </c>
      <c r="G22" s="162">
        <f t="shared" si="2"/>
        <v>0</v>
      </c>
      <c r="H22" s="162"/>
      <c r="I22" s="162"/>
      <c r="J22" s="162"/>
      <c r="K22" s="162"/>
      <c r="L22" s="162"/>
      <c r="M22" s="168">
        <f t="shared" si="3"/>
        <v>0.30259999999999998</v>
      </c>
      <c r="N22" s="162"/>
      <c r="O22" s="162"/>
      <c r="P22" s="168">
        <v>0.30259999999999998</v>
      </c>
      <c r="Q22" s="162">
        <f t="shared" si="4"/>
        <v>0</v>
      </c>
      <c r="R22" s="162"/>
      <c r="S22" s="162"/>
      <c r="T22" s="162"/>
      <c r="U22" s="162"/>
      <c r="V22" s="162"/>
    </row>
    <row r="23" spans="1:22" ht="62.4" x14ac:dyDescent="0.3">
      <c r="A23" s="171">
        <v>4</v>
      </c>
      <c r="B23" s="172" t="s">
        <v>266</v>
      </c>
      <c r="C23" s="168">
        <f t="shared" si="1"/>
        <v>0.30930000000000002</v>
      </c>
      <c r="D23" s="162"/>
      <c r="E23" s="162"/>
      <c r="F23" s="168">
        <v>0.30930000000000002</v>
      </c>
      <c r="G23" s="162">
        <f t="shared" si="2"/>
        <v>0</v>
      </c>
      <c r="H23" s="162"/>
      <c r="I23" s="162"/>
      <c r="J23" s="162"/>
      <c r="K23" s="162"/>
      <c r="L23" s="162"/>
      <c r="M23" s="168">
        <f t="shared" si="3"/>
        <v>0.30930000000000002</v>
      </c>
      <c r="N23" s="162"/>
      <c r="O23" s="162"/>
      <c r="P23" s="168">
        <v>0.30930000000000002</v>
      </c>
      <c r="Q23" s="162">
        <f t="shared" si="4"/>
        <v>0</v>
      </c>
      <c r="R23" s="162"/>
      <c r="S23" s="162"/>
      <c r="T23" s="162"/>
      <c r="U23" s="162"/>
      <c r="V23" s="162"/>
    </row>
    <row r="24" spans="1:22" ht="62.4" x14ac:dyDescent="0.3">
      <c r="A24" s="171">
        <v>5</v>
      </c>
      <c r="B24" s="172" t="s">
        <v>264</v>
      </c>
      <c r="C24" s="168">
        <f t="shared" si="1"/>
        <v>6.4000000000000001E-2</v>
      </c>
      <c r="D24" s="162"/>
      <c r="E24" s="162"/>
      <c r="F24" s="168">
        <v>6.4000000000000001E-2</v>
      </c>
      <c r="G24" s="162">
        <f t="shared" si="2"/>
        <v>6.4000000000000001E-2</v>
      </c>
      <c r="H24" s="162"/>
      <c r="I24" s="162"/>
      <c r="J24" s="162"/>
      <c r="K24" s="162">
        <v>6.4000000000000001E-2</v>
      </c>
      <c r="L24" s="162"/>
      <c r="M24" s="168">
        <f t="shared" si="3"/>
        <v>6.4000000000000001E-2</v>
      </c>
      <c r="N24" s="162"/>
      <c r="O24" s="162"/>
      <c r="P24" s="168">
        <v>6.4000000000000001E-2</v>
      </c>
      <c r="Q24" s="162">
        <f t="shared" si="4"/>
        <v>6.4000000000000001E-2</v>
      </c>
      <c r="R24" s="162"/>
      <c r="S24" s="162"/>
      <c r="T24" s="162"/>
      <c r="U24" s="162">
        <v>6.4000000000000001E-2</v>
      </c>
      <c r="V24" s="162"/>
    </row>
    <row r="25" spans="1:22" ht="62.4" x14ac:dyDescent="0.3">
      <c r="A25" s="171">
        <v>6</v>
      </c>
      <c r="B25" s="172" t="s">
        <v>267</v>
      </c>
      <c r="C25" s="168">
        <f t="shared" si="1"/>
        <v>7.0209999999999995E-2</v>
      </c>
      <c r="D25" s="162"/>
      <c r="E25" s="162"/>
      <c r="F25" s="168">
        <v>7.0209999999999995E-2</v>
      </c>
      <c r="G25" s="162">
        <f t="shared" si="2"/>
        <v>0</v>
      </c>
      <c r="H25" s="162"/>
      <c r="I25" s="162"/>
      <c r="J25" s="162"/>
      <c r="K25" s="162"/>
      <c r="L25" s="162"/>
      <c r="M25" s="168">
        <f t="shared" si="3"/>
        <v>7.0209999999999995E-2</v>
      </c>
      <c r="N25" s="162"/>
      <c r="O25" s="162"/>
      <c r="P25" s="168">
        <v>7.0209999999999995E-2</v>
      </c>
      <c r="Q25" s="162">
        <f t="shared" si="4"/>
        <v>0</v>
      </c>
      <c r="R25" s="162"/>
      <c r="S25" s="162"/>
      <c r="T25" s="162"/>
      <c r="U25" s="162"/>
      <c r="V25" s="162"/>
    </row>
    <row r="26" spans="1:22" ht="156" x14ac:dyDescent="0.3">
      <c r="A26" s="173">
        <v>7</v>
      </c>
      <c r="B26" s="174" t="s">
        <v>268</v>
      </c>
      <c r="C26" s="168">
        <f t="shared" si="1"/>
        <v>1.8250999999999999</v>
      </c>
      <c r="D26" s="162"/>
      <c r="E26" s="162"/>
      <c r="F26" s="168">
        <v>1.8250999999999999</v>
      </c>
      <c r="G26" s="162">
        <f t="shared" si="2"/>
        <v>0</v>
      </c>
      <c r="H26" s="162"/>
      <c r="I26" s="162"/>
      <c r="J26" s="162"/>
      <c r="K26" s="162"/>
      <c r="L26" s="162"/>
      <c r="M26" s="168">
        <v>1.8250999999999999</v>
      </c>
      <c r="N26" s="162"/>
      <c r="O26" s="162"/>
      <c r="P26" s="168">
        <v>1.8250999999999999</v>
      </c>
      <c r="Q26" s="162">
        <f t="shared" si="4"/>
        <v>0</v>
      </c>
      <c r="R26" s="162"/>
      <c r="S26" s="162"/>
      <c r="T26" s="162"/>
      <c r="U26" s="162"/>
      <c r="V26" s="162"/>
    </row>
    <row r="27" spans="1:22" x14ac:dyDescent="0.3">
      <c r="A27" s="162"/>
      <c r="B27" s="162"/>
      <c r="C27" s="77"/>
      <c r="D27" s="77"/>
      <c r="E27" s="77"/>
      <c r="F27" s="77"/>
      <c r="G27" s="77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</sheetData>
  <mergeCells count="17">
    <mergeCell ref="C17:G17"/>
    <mergeCell ref="H17:L17"/>
    <mergeCell ref="M17:Q17"/>
    <mergeCell ref="R17:V17"/>
    <mergeCell ref="A14:V14"/>
    <mergeCell ref="A15:A18"/>
    <mergeCell ref="B15:B18"/>
    <mergeCell ref="C15:V15"/>
    <mergeCell ref="C16:L16"/>
    <mergeCell ref="M16:V16"/>
    <mergeCell ref="A13:V13"/>
    <mergeCell ref="A4:V4"/>
    <mergeCell ref="A6:V6"/>
    <mergeCell ref="A7:V7"/>
    <mergeCell ref="A9:V9"/>
    <mergeCell ref="A10:V10"/>
    <mergeCell ref="A12:V12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48" fitToHeight="0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27"/>
  <sheetViews>
    <sheetView view="pageBreakPreview" topLeftCell="E10" zoomScale="70" zoomScaleNormal="100" zoomScaleSheetLayoutView="70" workbookViewId="0">
      <selection activeCell="G18" sqref="G18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8" style="11" customWidth="1"/>
    <col min="5" max="5" width="11.3984375" style="11" customWidth="1"/>
    <col min="6" max="6" width="12.09765625" style="11" customWidth="1"/>
    <col min="7" max="7" width="13.5" style="11" customWidth="1"/>
    <col min="8" max="8" width="13" style="11" customWidth="1"/>
    <col min="9" max="9" width="11" style="11" customWidth="1"/>
    <col min="10" max="10" width="10.8984375" style="11" customWidth="1"/>
    <col min="11" max="11" width="11" style="11" customWidth="1"/>
    <col min="12" max="12" width="11.69921875" style="11" customWidth="1"/>
    <col min="13" max="13" width="9.8984375" style="11" customWidth="1"/>
    <col min="14" max="15" width="9.3984375" style="11" customWidth="1"/>
    <col min="16" max="17" width="9.59765625" style="11" customWidth="1"/>
    <col min="18" max="18" width="9.8984375" style="11" customWidth="1"/>
    <col min="19" max="19" width="11.09765625" style="11" customWidth="1"/>
    <col min="20" max="21" width="10.5" style="11" customWidth="1"/>
    <col min="22" max="23" width="9.09765625" style="11" customWidth="1"/>
    <col min="24" max="25" width="8.5" style="11" customWidth="1"/>
    <col min="26" max="27" width="9.09765625" style="11" customWidth="1"/>
    <col min="28" max="28" width="7.8984375" style="11" customWidth="1"/>
    <col min="29" max="31" width="10.59765625" style="11" customWidth="1"/>
    <col min="32" max="33" width="13" style="11" customWidth="1"/>
    <col min="34" max="34" width="13.09765625" style="11" customWidth="1"/>
    <col min="35" max="35" width="12.69921875" style="11" customWidth="1"/>
    <col min="36" max="36" width="10.8984375" style="11" customWidth="1"/>
    <col min="37" max="37" width="13.19921875" style="11" customWidth="1"/>
    <col min="38" max="39" width="10.59765625" style="11" customWidth="1"/>
    <col min="40" max="40" width="12.09765625" style="11" customWidth="1"/>
    <col min="41" max="41" width="10.59765625" style="11" customWidth="1"/>
    <col min="42" max="42" width="22.69921875" style="11" customWidth="1"/>
    <col min="43" max="80" width="10.59765625" style="11" customWidth="1"/>
    <col min="81" max="81" width="12.09765625" style="11" customWidth="1"/>
    <col min="82" max="82" width="11.5" style="11" customWidth="1"/>
    <col min="83" max="83" width="14.09765625" style="11" customWidth="1"/>
    <col min="84" max="84" width="15.09765625" style="11" customWidth="1"/>
    <col min="85" max="85" width="13" style="11" customWidth="1"/>
    <col min="86" max="86" width="11.69921875" style="11" customWidth="1"/>
    <col min="87" max="87" width="17.5" style="11" customWidth="1"/>
    <col min="88" max="16384" width="9" style="11"/>
  </cols>
  <sheetData>
    <row r="1" spans="1:39" ht="18" x14ac:dyDescent="0.3">
      <c r="AI1" s="47" t="s">
        <v>247</v>
      </c>
    </row>
    <row r="2" spans="1:39" ht="18" x14ac:dyDescent="0.35">
      <c r="AI2" s="26" t="s">
        <v>2</v>
      </c>
    </row>
    <row r="3" spans="1:39" ht="18" x14ac:dyDescent="0.35">
      <c r="AI3" s="26" t="s">
        <v>163</v>
      </c>
    </row>
    <row r="4" spans="1:39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57"/>
      <c r="AK4" s="57"/>
      <c r="AL4" s="57"/>
      <c r="AM4" s="57"/>
    </row>
    <row r="5" spans="1:39" ht="18" x14ac:dyDescent="0.35">
      <c r="AM5" s="26"/>
    </row>
    <row r="6" spans="1:39" ht="18.75" customHeight="1" x14ac:dyDescent="0.3">
      <c r="A6" s="199" t="s">
        <v>309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85"/>
      <c r="AK6" s="85"/>
      <c r="AL6" s="85"/>
      <c r="AM6" s="85"/>
    </row>
    <row r="7" spans="1:39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85"/>
      <c r="AK7" s="85"/>
      <c r="AL7" s="85"/>
      <c r="AM7" s="85"/>
    </row>
    <row r="8" spans="1:39" ht="17.399999999999999" x14ac:dyDescent="0.3">
      <c r="A8" s="75"/>
      <c r="B8" s="75"/>
      <c r="C8" s="75"/>
      <c r="D8" s="156"/>
      <c r="E8" s="75"/>
      <c r="F8" s="156"/>
      <c r="G8" s="75"/>
      <c r="H8" s="75"/>
      <c r="I8" s="156"/>
      <c r="J8" s="75"/>
      <c r="K8" s="156"/>
      <c r="L8" s="75"/>
      <c r="M8" s="156"/>
      <c r="N8" s="75"/>
      <c r="O8" s="156"/>
      <c r="P8" s="75"/>
      <c r="Q8" s="156"/>
      <c r="R8" s="75"/>
      <c r="S8" s="156"/>
      <c r="T8" s="75"/>
      <c r="U8" s="156"/>
      <c r="V8" s="75"/>
      <c r="W8" s="156"/>
      <c r="X8" s="75"/>
      <c r="Y8" s="156"/>
      <c r="Z8" s="75"/>
      <c r="AA8" s="156"/>
      <c r="AB8" s="75"/>
      <c r="AC8" s="75"/>
      <c r="AD8" s="75"/>
      <c r="AE8" s="156"/>
      <c r="AF8" s="75"/>
      <c r="AG8" s="156"/>
      <c r="AH8" s="75"/>
      <c r="AI8" s="75"/>
      <c r="AJ8" s="75"/>
      <c r="AK8" s="75"/>
      <c r="AL8" s="75"/>
      <c r="AM8" s="75"/>
    </row>
    <row r="9" spans="1:39" ht="37.799999999999997" customHeight="1" x14ac:dyDescent="0.3">
      <c r="A9" s="322" t="s">
        <v>272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65"/>
      <c r="AK9" s="65"/>
      <c r="AL9" s="65"/>
      <c r="AM9" s="65"/>
    </row>
    <row r="10" spans="1:39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64"/>
      <c r="AK10" s="64"/>
      <c r="AL10" s="64"/>
      <c r="AM10" s="64"/>
    </row>
    <row r="11" spans="1:39" x14ac:dyDescent="0.3">
      <c r="A11" s="70"/>
      <c r="B11" s="70"/>
      <c r="C11" s="70"/>
      <c r="D11" s="153"/>
      <c r="E11" s="70"/>
      <c r="F11" s="153"/>
      <c r="G11" s="70"/>
      <c r="H11" s="70"/>
      <c r="I11" s="153"/>
      <c r="J11" s="70"/>
      <c r="K11" s="153"/>
      <c r="L11" s="70"/>
      <c r="M11" s="153"/>
      <c r="N11" s="70"/>
      <c r="O11" s="153"/>
      <c r="P11" s="70"/>
      <c r="Q11" s="153"/>
      <c r="R11" s="70"/>
      <c r="S11" s="153"/>
      <c r="T11" s="70"/>
      <c r="U11" s="153"/>
      <c r="V11" s="70"/>
      <c r="W11" s="153"/>
      <c r="X11" s="70"/>
      <c r="Y11" s="153"/>
      <c r="Z11" s="70"/>
      <c r="AA11" s="153"/>
      <c r="AB11" s="70"/>
      <c r="AC11" s="70"/>
      <c r="AD11" s="70"/>
      <c r="AE11" s="153"/>
      <c r="AF11" s="70"/>
      <c r="AG11" s="153"/>
      <c r="AH11" s="70"/>
      <c r="AI11" s="70"/>
      <c r="AJ11" s="70"/>
      <c r="AK11" s="70"/>
      <c r="AL11" s="70"/>
      <c r="AM11" s="70"/>
    </row>
    <row r="12" spans="1:39" ht="17.399999999999999" x14ac:dyDescent="0.3">
      <c r="A12" s="219" t="s">
        <v>273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55"/>
      <c r="AK12" s="55"/>
      <c r="AL12" s="55"/>
      <c r="AM12" s="55"/>
    </row>
    <row r="13" spans="1:39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64"/>
      <c r="AK13" s="64"/>
      <c r="AL13" s="64"/>
      <c r="AM13" s="64"/>
    </row>
    <row r="14" spans="1:39" ht="26.25" customHeight="1" x14ac:dyDescent="0.3">
      <c r="A14" s="220" t="s">
        <v>88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8"/>
      <c r="AK14" s="28"/>
      <c r="AL14" s="28"/>
      <c r="AM14" s="28"/>
    </row>
    <row r="15" spans="1:39" ht="68.25" customHeight="1" x14ac:dyDescent="0.3">
      <c r="A15" s="200" t="s">
        <v>63</v>
      </c>
      <c r="B15" s="200" t="s">
        <v>59</v>
      </c>
      <c r="C15" s="200" t="s">
        <v>5</v>
      </c>
      <c r="D15" s="201" t="s">
        <v>200</v>
      </c>
      <c r="E15" s="206" t="s">
        <v>274</v>
      </c>
      <c r="F15" s="208"/>
      <c r="G15" s="206" t="s">
        <v>275</v>
      </c>
      <c r="H15" s="208"/>
      <c r="I15" s="323" t="s">
        <v>42</v>
      </c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5"/>
      <c r="AC15" s="206" t="s">
        <v>234</v>
      </c>
      <c r="AD15" s="208"/>
      <c r="AE15" s="206" t="s">
        <v>43</v>
      </c>
      <c r="AF15" s="207"/>
      <c r="AG15" s="207"/>
      <c r="AH15" s="208"/>
      <c r="AI15" s="201" t="s">
        <v>16</v>
      </c>
    </row>
    <row r="16" spans="1:39" ht="31.5" customHeight="1" x14ac:dyDescent="0.3">
      <c r="A16" s="200"/>
      <c r="B16" s="200"/>
      <c r="C16" s="200"/>
      <c r="D16" s="202"/>
      <c r="E16" s="216"/>
      <c r="F16" s="217"/>
      <c r="G16" s="216"/>
      <c r="H16" s="217"/>
      <c r="I16" s="193" t="s">
        <v>29</v>
      </c>
      <c r="J16" s="214"/>
      <c r="K16" s="214"/>
      <c r="L16" s="194"/>
      <c r="M16" s="323" t="s">
        <v>30</v>
      </c>
      <c r="N16" s="324"/>
      <c r="O16" s="324"/>
      <c r="P16" s="325"/>
      <c r="Q16" s="323" t="s">
        <v>31</v>
      </c>
      <c r="R16" s="324"/>
      <c r="S16" s="324"/>
      <c r="T16" s="325"/>
      <c r="U16" s="323" t="s">
        <v>32</v>
      </c>
      <c r="V16" s="324"/>
      <c r="W16" s="324"/>
      <c r="X16" s="325"/>
      <c r="Y16" s="323" t="s">
        <v>33</v>
      </c>
      <c r="Z16" s="324"/>
      <c r="AA16" s="324"/>
      <c r="AB16" s="325"/>
      <c r="AC16" s="209"/>
      <c r="AD16" s="211"/>
      <c r="AE16" s="200" t="s">
        <v>21</v>
      </c>
      <c r="AF16" s="200"/>
      <c r="AG16" s="200" t="s">
        <v>18</v>
      </c>
      <c r="AH16" s="200"/>
      <c r="AI16" s="202"/>
    </row>
    <row r="17" spans="1:36" ht="31.5" customHeight="1" x14ac:dyDescent="0.3">
      <c r="A17" s="200"/>
      <c r="B17" s="200"/>
      <c r="C17" s="200"/>
      <c r="D17" s="202"/>
      <c r="E17" s="216"/>
      <c r="F17" s="217"/>
      <c r="G17" s="209"/>
      <c r="H17" s="211"/>
      <c r="I17" s="200" t="s">
        <v>23</v>
      </c>
      <c r="J17" s="200"/>
      <c r="K17" s="200" t="s">
        <v>158</v>
      </c>
      <c r="L17" s="200"/>
      <c r="M17" s="200" t="s">
        <v>23</v>
      </c>
      <c r="N17" s="200"/>
      <c r="O17" s="200" t="s">
        <v>158</v>
      </c>
      <c r="P17" s="200"/>
      <c r="Q17" s="200" t="s">
        <v>23</v>
      </c>
      <c r="R17" s="200"/>
      <c r="S17" s="200" t="s">
        <v>158</v>
      </c>
      <c r="T17" s="200"/>
      <c r="U17" s="200" t="s">
        <v>23</v>
      </c>
      <c r="V17" s="200"/>
      <c r="W17" s="200" t="s">
        <v>158</v>
      </c>
      <c r="X17" s="200"/>
      <c r="Y17" s="200" t="s">
        <v>23</v>
      </c>
      <c r="Z17" s="200"/>
      <c r="AA17" s="200" t="s">
        <v>158</v>
      </c>
      <c r="AB17" s="200"/>
      <c r="AC17" s="151"/>
      <c r="AD17" s="152"/>
      <c r="AE17" s="200"/>
      <c r="AF17" s="200"/>
      <c r="AG17" s="200"/>
      <c r="AH17" s="200"/>
      <c r="AI17" s="202"/>
    </row>
    <row r="18" spans="1:36" ht="155.25" customHeight="1" x14ac:dyDescent="0.3">
      <c r="A18" s="200"/>
      <c r="B18" s="200"/>
      <c r="C18" s="200"/>
      <c r="D18" s="203"/>
      <c r="E18" s="155" t="s">
        <v>10</v>
      </c>
      <c r="F18" s="155" t="s">
        <v>41</v>
      </c>
      <c r="G18" s="147" t="s">
        <v>10</v>
      </c>
      <c r="H18" s="84" t="s">
        <v>41</v>
      </c>
      <c r="I18" s="155" t="s">
        <v>10</v>
      </c>
      <c r="J18" s="155" t="s">
        <v>41</v>
      </c>
      <c r="K18" s="155" t="s">
        <v>10</v>
      </c>
      <c r="L18" s="155" t="s">
        <v>41</v>
      </c>
      <c r="M18" s="155" t="s">
        <v>10</v>
      </c>
      <c r="N18" s="155" t="s">
        <v>41</v>
      </c>
      <c r="O18" s="155" t="s">
        <v>10</v>
      </c>
      <c r="P18" s="155" t="s">
        <v>41</v>
      </c>
      <c r="Q18" s="155" t="s">
        <v>10</v>
      </c>
      <c r="R18" s="155" t="s">
        <v>41</v>
      </c>
      <c r="S18" s="155" t="s">
        <v>10</v>
      </c>
      <c r="T18" s="155" t="s">
        <v>41</v>
      </c>
      <c r="U18" s="155" t="s">
        <v>10</v>
      </c>
      <c r="V18" s="155" t="s">
        <v>41</v>
      </c>
      <c r="W18" s="155" t="s">
        <v>10</v>
      </c>
      <c r="X18" s="155" t="s">
        <v>41</v>
      </c>
      <c r="Y18" s="155" t="s">
        <v>10</v>
      </c>
      <c r="Z18" s="155" t="s">
        <v>41</v>
      </c>
      <c r="AA18" s="155" t="s">
        <v>10</v>
      </c>
      <c r="AB18" s="155" t="s">
        <v>41</v>
      </c>
      <c r="AC18" s="131" t="s">
        <v>82</v>
      </c>
      <c r="AD18" s="84" t="s">
        <v>41</v>
      </c>
      <c r="AE18" s="155" t="s">
        <v>82</v>
      </c>
      <c r="AF18" s="155" t="s">
        <v>41</v>
      </c>
      <c r="AG18" s="155" t="s">
        <v>82</v>
      </c>
      <c r="AH18" s="155" t="s">
        <v>41</v>
      </c>
      <c r="AI18" s="203"/>
      <c r="AJ18" s="16"/>
    </row>
    <row r="19" spans="1:36" ht="20.25" customHeight="1" x14ac:dyDescent="0.3">
      <c r="A19" s="77">
        <v>1</v>
      </c>
      <c r="B19" s="77">
        <v>2</v>
      </c>
      <c r="C19" s="77">
        <v>3</v>
      </c>
      <c r="D19" s="154">
        <f>C19+1</f>
        <v>4</v>
      </c>
      <c r="E19" s="154">
        <f t="shared" ref="E19:G19" si="0">D19+1</f>
        <v>5</v>
      </c>
      <c r="F19" s="154">
        <f t="shared" si="0"/>
        <v>6</v>
      </c>
      <c r="G19" s="154">
        <f t="shared" si="0"/>
        <v>7</v>
      </c>
      <c r="H19" s="154">
        <f t="shared" ref="H19:AI19" si="1">G19+1</f>
        <v>8</v>
      </c>
      <c r="I19" s="154">
        <f t="shared" si="1"/>
        <v>9</v>
      </c>
      <c r="J19" s="154">
        <f t="shared" si="1"/>
        <v>10</v>
      </c>
      <c r="K19" s="154">
        <f t="shared" si="1"/>
        <v>11</v>
      </c>
      <c r="L19" s="154">
        <f t="shared" si="1"/>
        <v>12</v>
      </c>
      <c r="M19" s="154">
        <f t="shared" si="1"/>
        <v>13</v>
      </c>
      <c r="N19" s="154">
        <f t="shared" si="1"/>
        <v>14</v>
      </c>
      <c r="O19" s="154">
        <f t="shared" si="1"/>
        <v>15</v>
      </c>
      <c r="P19" s="154">
        <f t="shared" si="1"/>
        <v>16</v>
      </c>
      <c r="Q19" s="154">
        <f t="shared" si="1"/>
        <v>17</v>
      </c>
      <c r="R19" s="154">
        <f t="shared" si="1"/>
        <v>18</v>
      </c>
      <c r="S19" s="154">
        <f t="shared" si="1"/>
        <v>19</v>
      </c>
      <c r="T19" s="154">
        <f t="shared" si="1"/>
        <v>20</v>
      </c>
      <c r="U19" s="154">
        <f t="shared" si="1"/>
        <v>21</v>
      </c>
      <c r="V19" s="154">
        <f t="shared" si="1"/>
        <v>22</v>
      </c>
      <c r="W19" s="154">
        <f t="shared" si="1"/>
        <v>23</v>
      </c>
      <c r="X19" s="154">
        <f t="shared" si="1"/>
        <v>24</v>
      </c>
      <c r="Y19" s="154">
        <f t="shared" si="1"/>
        <v>25</v>
      </c>
      <c r="Z19" s="154">
        <f t="shared" si="1"/>
        <v>26</v>
      </c>
      <c r="AA19" s="154">
        <f t="shared" si="1"/>
        <v>27</v>
      </c>
      <c r="AB19" s="154">
        <f t="shared" si="1"/>
        <v>28</v>
      </c>
      <c r="AC19" s="154">
        <f t="shared" si="1"/>
        <v>29</v>
      </c>
      <c r="AD19" s="154">
        <f t="shared" si="1"/>
        <v>30</v>
      </c>
      <c r="AE19" s="154">
        <f t="shared" si="1"/>
        <v>31</v>
      </c>
      <c r="AF19" s="154">
        <f t="shared" si="1"/>
        <v>32</v>
      </c>
      <c r="AG19" s="154">
        <f t="shared" si="1"/>
        <v>33</v>
      </c>
      <c r="AH19" s="154">
        <f t="shared" si="1"/>
        <v>34</v>
      </c>
      <c r="AI19" s="154">
        <f t="shared" si="1"/>
        <v>35</v>
      </c>
      <c r="AJ19" s="16"/>
    </row>
    <row r="20" spans="1:36" ht="93.6" x14ac:dyDescent="0.3">
      <c r="A20" s="169">
        <v>1</v>
      </c>
      <c r="B20" s="170" t="s">
        <v>262</v>
      </c>
      <c r="C20" s="162"/>
      <c r="D20" s="175">
        <v>0.62070000000000003</v>
      </c>
      <c r="E20" s="170"/>
      <c r="F20" s="170"/>
      <c r="G20" s="175">
        <v>0.62070000000000003</v>
      </c>
      <c r="H20" s="175">
        <v>0.62070000000000003</v>
      </c>
      <c r="I20" s="175">
        <v>0.62070000000000003</v>
      </c>
      <c r="J20" s="175">
        <v>0.62070000000000003</v>
      </c>
      <c r="K20" s="170">
        <f>M20</f>
        <v>0</v>
      </c>
      <c r="L20" s="172">
        <f t="shared" ref="L20:L23" si="2">P20</f>
        <v>0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8">
        <f>G20-K20</f>
        <v>0.62070000000000003</v>
      </c>
      <c r="AD20" s="168">
        <f>AC20</f>
        <v>0.62070000000000003</v>
      </c>
      <c r="AE20" s="162"/>
      <c r="AF20" s="162"/>
      <c r="AG20" s="162"/>
      <c r="AH20" s="162"/>
      <c r="AI20" s="162"/>
      <c r="AJ20" s="16"/>
    </row>
    <row r="21" spans="1:36" ht="62.4" x14ac:dyDescent="0.3">
      <c r="A21" s="171">
        <v>2</v>
      </c>
      <c r="B21" s="172" t="s">
        <v>263</v>
      </c>
      <c r="C21" s="162"/>
      <c r="D21" s="176">
        <v>8.9800000000000005E-2</v>
      </c>
      <c r="E21" s="172"/>
      <c r="F21" s="172"/>
      <c r="G21" s="176">
        <v>8.9800000000000005E-2</v>
      </c>
      <c r="H21" s="176">
        <v>8.9800000000000005E-2</v>
      </c>
      <c r="I21" s="176">
        <v>8.9800000000000005E-2</v>
      </c>
      <c r="J21" s="176">
        <v>8.9800000000000005E-2</v>
      </c>
      <c r="K21" s="170">
        <f>Q21</f>
        <v>8.9800000000000005E-2</v>
      </c>
      <c r="L21" s="172">
        <f>R21</f>
        <v>8.9800000000000005E-2</v>
      </c>
      <c r="M21" s="162"/>
      <c r="N21" s="162"/>
      <c r="O21" s="162"/>
      <c r="P21" s="162"/>
      <c r="Q21" s="162">
        <v>8.9800000000000005E-2</v>
      </c>
      <c r="R21" s="162">
        <v>8.9800000000000005E-2</v>
      </c>
      <c r="S21" s="162">
        <v>8.9800000000000005E-2</v>
      </c>
      <c r="T21" s="162">
        <v>8.9800000000000005E-2</v>
      </c>
      <c r="U21" s="162"/>
      <c r="V21" s="162"/>
      <c r="W21" s="162"/>
      <c r="X21" s="162"/>
      <c r="Y21" s="162"/>
      <c r="Z21" s="162"/>
      <c r="AA21" s="162"/>
      <c r="AB21" s="162"/>
      <c r="AC21" s="168">
        <f t="shared" ref="AC21:AC26" si="3">G21-K21</f>
        <v>0</v>
      </c>
      <c r="AD21" s="168">
        <f t="shared" ref="AD21:AD26" si="4">AC21</f>
        <v>0</v>
      </c>
      <c r="AE21" s="162"/>
      <c r="AF21" s="162"/>
      <c r="AG21" s="162"/>
      <c r="AH21" s="162"/>
      <c r="AI21" s="162"/>
      <c r="AJ21" s="16"/>
    </row>
    <row r="22" spans="1:36" ht="62.4" x14ac:dyDescent="0.3">
      <c r="A22" s="171">
        <v>3</v>
      </c>
      <c r="B22" s="172" t="s">
        <v>265</v>
      </c>
      <c r="C22" s="162"/>
      <c r="D22" s="176">
        <v>0.25640000000000002</v>
      </c>
      <c r="E22" s="172"/>
      <c r="F22" s="172"/>
      <c r="G22" s="176">
        <v>0.25640000000000002</v>
      </c>
      <c r="H22" s="176">
        <v>0.25640000000000002</v>
      </c>
      <c r="I22" s="176">
        <v>0.25640000000000002</v>
      </c>
      <c r="J22" s="176">
        <v>0.25640000000000002</v>
      </c>
      <c r="K22" s="170">
        <f t="shared" ref="K22:K26" si="5">M22</f>
        <v>0</v>
      </c>
      <c r="L22" s="172">
        <f t="shared" si="2"/>
        <v>0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8">
        <f t="shared" si="3"/>
        <v>0.25640000000000002</v>
      </c>
      <c r="AD22" s="168">
        <f t="shared" si="4"/>
        <v>0.25640000000000002</v>
      </c>
      <c r="AE22" s="162"/>
      <c r="AF22" s="162"/>
      <c r="AG22" s="162"/>
      <c r="AH22" s="162"/>
      <c r="AI22" s="162"/>
      <c r="AJ22" s="16"/>
    </row>
    <row r="23" spans="1:36" ht="62.4" x14ac:dyDescent="0.3">
      <c r="A23" s="171">
        <v>4</v>
      </c>
      <c r="B23" s="172" t="s">
        <v>266</v>
      </c>
      <c r="C23" s="162"/>
      <c r="D23" s="176">
        <v>0.2621</v>
      </c>
      <c r="E23" s="172"/>
      <c r="F23" s="172"/>
      <c r="G23" s="176">
        <v>0.2621</v>
      </c>
      <c r="H23" s="176">
        <v>0.2621</v>
      </c>
      <c r="I23" s="176">
        <v>0.2621</v>
      </c>
      <c r="J23" s="176">
        <v>0.2621</v>
      </c>
      <c r="K23" s="170">
        <f t="shared" si="5"/>
        <v>0</v>
      </c>
      <c r="L23" s="172">
        <f t="shared" si="2"/>
        <v>0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8">
        <f t="shared" si="3"/>
        <v>0.2621</v>
      </c>
      <c r="AD23" s="168">
        <f t="shared" si="4"/>
        <v>0.2621</v>
      </c>
      <c r="AE23" s="162"/>
      <c r="AF23" s="162"/>
      <c r="AG23" s="162"/>
      <c r="AH23" s="162"/>
      <c r="AI23" s="162"/>
      <c r="AJ23" s="16"/>
    </row>
    <row r="24" spans="1:36" ht="62.4" x14ac:dyDescent="0.3">
      <c r="A24" s="171">
        <v>5</v>
      </c>
      <c r="B24" s="172" t="s">
        <v>264</v>
      </c>
      <c r="C24" s="162"/>
      <c r="D24" s="176">
        <v>5.4199999999999998E-2</v>
      </c>
      <c r="E24" s="172"/>
      <c r="F24" s="172"/>
      <c r="G24" s="176">
        <v>5.4199999999999998E-2</v>
      </c>
      <c r="H24" s="176">
        <v>5.4199999999999998E-2</v>
      </c>
      <c r="I24" s="176">
        <v>5.4199999999999998E-2</v>
      </c>
      <c r="J24" s="176">
        <v>5.4199999999999998E-2</v>
      </c>
      <c r="K24" s="170">
        <f t="shared" si="5"/>
        <v>5.4199999999999998E-2</v>
      </c>
      <c r="L24" s="172">
        <f>P24</f>
        <v>5.4199999999999998E-2</v>
      </c>
      <c r="M24" s="177">
        <v>5.4199999999999998E-2</v>
      </c>
      <c r="N24" s="162">
        <v>5.4199999999999998E-2</v>
      </c>
      <c r="O24" s="162">
        <v>5.4199999999999998E-2</v>
      </c>
      <c r="P24" s="162">
        <v>5.4199999999999998E-2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8">
        <f>H24-K24</f>
        <v>0</v>
      </c>
      <c r="AD24" s="168">
        <f t="shared" si="4"/>
        <v>0</v>
      </c>
      <c r="AE24" s="162"/>
      <c r="AF24" s="162"/>
      <c r="AG24" s="162"/>
      <c r="AH24" s="162"/>
      <c r="AI24" s="162"/>
      <c r="AJ24" s="16"/>
    </row>
    <row r="25" spans="1:36" ht="62.4" x14ac:dyDescent="0.3">
      <c r="A25" s="171">
        <v>6</v>
      </c>
      <c r="B25" s="172" t="s">
        <v>267</v>
      </c>
      <c r="C25" s="162"/>
      <c r="D25" s="176">
        <v>5.9499999999999997E-2</v>
      </c>
      <c r="E25" s="172"/>
      <c r="F25" s="172"/>
      <c r="G25" s="176">
        <v>5.9499999999999997E-2</v>
      </c>
      <c r="H25" s="176">
        <v>5.9499999999999997E-2</v>
      </c>
      <c r="I25" s="176">
        <v>5.9499999999999997E-2</v>
      </c>
      <c r="J25" s="176">
        <v>5.9499999999999997E-2</v>
      </c>
      <c r="K25" s="170">
        <f t="shared" si="5"/>
        <v>0</v>
      </c>
      <c r="L25" s="172">
        <f t="shared" ref="L25:L26" si="6">P25</f>
        <v>0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8">
        <f t="shared" si="3"/>
        <v>5.9499999999999997E-2</v>
      </c>
      <c r="AD25" s="168">
        <f t="shared" si="4"/>
        <v>5.9499999999999997E-2</v>
      </c>
      <c r="AE25" s="162"/>
      <c r="AF25" s="162"/>
      <c r="AG25" s="162"/>
      <c r="AH25" s="162"/>
      <c r="AI25" s="162"/>
      <c r="AJ25" s="16"/>
    </row>
    <row r="26" spans="1:36" ht="156" x14ac:dyDescent="0.3">
      <c r="A26" s="173">
        <v>7</v>
      </c>
      <c r="B26" s="174" t="s">
        <v>268</v>
      </c>
      <c r="C26" s="162"/>
      <c r="D26" s="176">
        <v>1.518</v>
      </c>
      <c r="E26" s="172"/>
      <c r="F26" s="172"/>
      <c r="G26" s="176">
        <v>1.518</v>
      </c>
      <c r="H26" s="176">
        <v>1.518</v>
      </c>
      <c r="I26" s="176">
        <v>1.518</v>
      </c>
      <c r="J26" s="176">
        <v>1.518</v>
      </c>
      <c r="K26" s="170">
        <f t="shared" si="5"/>
        <v>0</v>
      </c>
      <c r="L26" s="172">
        <f t="shared" si="6"/>
        <v>0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8">
        <f t="shared" si="3"/>
        <v>1.518</v>
      </c>
      <c r="AD26" s="168">
        <f t="shared" si="4"/>
        <v>1.518</v>
      </c>
      <c r="AE26" s="162"/>
      <c r="AF26" s="162"/>
      <c r="AG26" s="162"/>
      <c r="AH26" s="162"/>
      <c r="AI26" s="162"/>
      <c r="AJ26" s="16"/>
    </row>
    <row r="27" spans="1:36" x14ac:dyDescent="0.3">
      <c r="A27" s="77"/>
      <c r="B27" s="77"/>
      <c r="C27" s="77"/>
      <c r="D27" s="154"/>
      <c r="E27" s="77"/>
      <c r="F27" s="154"/>
      <c r="G27" s="77"/>
      <c r="H27" s="77"/>
      <c r="I27" s="162"/>
      <c r="J27" s="77"/>
      <c r="K27" s="154"/>
      <c r="L27" s="77"/>
      <c r="M27" s="154"/>
      <c r="N27" s="77"/>
      <c r="O27" s="154"/>
      <c r="P27" s="77"/>
      <c r="Q27" s="154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16"/>
    </row>
  </sheetData>
  <mergeCells count="35">
    <mergeCell ref="AE15:AH15"/>
    <mergeCell ref="AE16:AF17"/>
    <mergeCell ref="AG16:AH17"/>
    <mergeCell ref="U17:V17"/>
    <mergeCell ref="W17:X17"/>
    <mergeCell ref="Y17:Z17"/>
    <mergeCell ref="AA17:AB17"/>
    <mergeCell ref="G15:H17"/>
    <mergeCell ref="I15:AB15"/>
    <mergeCell ref="K17:L17"/>
    <mergeCell ref="M17:N17"/>
    <mergeCell ref="O17:P17"/>
    <mergeCell ref="Q17:R17"/>
    <mergeCell ref="S17:T17"/>
    <mergeCell ref="M16:P16"/>
    <mergeCell ref="Q16:T16"/>
    <mergeCell ref="U16:X16"/>
    <mergeCell ref="Y16:AB16"/>
    <mergeCell ref="I17:J17"/>
    <mergeCell ref="A6:AI6"/>
    <mergeCell ref="A4:AI4"/>
    <mergeCell ref="A14:AI14"/>
    <mergeCell ref="A15:A18"/>
    <mergeCell ref="B15:B18"/>
    <mergeCell ref="C15:C18"/>
    <mergeCell ref="AC15:AD16"/>
    <mergeCell ref="AI15:AI18"/>
    <mergeCell ref="A10:AI10"/>
    <mergeCell ref="A9:AI9"/>
    <mergeCell ref="A7:AI7"/>
    <mergeCell ref="A13:AI13"/>
    <mergeCell ref="A12:AI12"/>
    <mergeCell ref="D15:D18"/>
    <mergeCell ref="E15:F17"/>
    <mergeCell ref="I16:L16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1" fitToHeight="0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M48"/>
  <sheetViews>
    <sheetView tabSelected="1" view="pageBreakPreview" topLeftCell="D13" zoomScale="80" zoomScaleNormal="70" zoomScaleSheetLayoutView="80" workbookViewId="0">
      <selection activeCell="U22" sqref="U22"/>
    </sheetView>
  </sheetViews>
  <sheetFormatPr defaultRowHeight="15.6" x14ac:dyDescent="0.3"/>
  <cols>
    <col min="1" max="1" width="9" style="11"/>
    <col min="2" max="2" width="46.59765625" style="11" customWidth="1"/>
    <col min="3" max="3" width="14.8984375" style="11" customWidth="1"/>
    <col min="4" max="4" width="7.09765625" style="11" customWidth="1"/>
    <col min="5" max="5" width="6" style="11" customWidth="1"/>
    <col min="6" max="6" width="5.69921875" style="16" customWidth="1"/>
    <col min="7" max="7" width="12.09765625" style="16" customWidth="1"/>
    <col min="8" max="8" width="7.5" style="16" customWidth="1"/>
    <col min="9" max="9" width="6.3984375" style="11" customWidth="1"/>
    <col min="10" max="10" width="6.5" style="11" customWidth="1"/>
    <col min="11" max="11" width="6.3984375" style="11" customWidth="1"/>
    <col min="12" max="12" width="10.3984375" style="11" customWidth="1"/>
    <col min="13" max="13" width="7.69921875" style="11" customWidth="1"/>
    <col min="14" max="16" width="6.5" style="11" customWidth="1"/>
    <col min="17" max="17" width="10.59765625" style="11" customWidth="1"/>
    <col min="18" max="18" width="8.3984375" style="11" customWidth="1"/>
    <col min="19" max="19" width="9" style="11"/>
    <col min="20" max="20" width="6.09765625" style="11" customWidth="1"/>
    <col min="21" max="21" width="7.5" style="11" customWidth="1"/>
    <col min="22" max="22" width="9.5" style="11" customWidth="1"/>
    <col min="23" max="23" width="7.69921875" style="11" customWidth="1"/>
    <col min="24" max="244" width="9" style="11"/>
    <col min="245" max="245" width="36.8984375" style="11" bestFit="1" customWidth="1"/>
    <col min="246" max="246" width="7.09765625" style="11" customWidth="1"/>
    <col min="247" max="247" width="6" style="11" customWidth="1"/>
    <col min="248" max="248" width="5.69921875" style="11" customWidth="1"/>
    <col min="249" max="249" width="10.5" style="11" customWidth="1"/>
    <col min="250" max="250" width="7.5" style="11" customWidth="1"/>
    <col min="251" max="251" width="6.3984375" style="11" customWidth="1"/>
    <col min="252" max="252" width="6.5" style="11" customWidth="1"/>
    <col min="253" max="253" width="6.3984375" style="11" customWidth="1"/>
    <col min="254" max="254" width="7.8984375" style="11" customWidth="1"/>
    <col min="255" max="255" width="7.69921875" style="11" customWidth="1"/>
    <col min="256" max="259" width="6.5" style="11" customWidth="1"/>
    <col min="260" max="260" width="6.8984375" style="11" customWidth="1"/>
    <col min="261" max="261" width="9" style="11"/>
    <col min="262" max="262" width="6.09765625" style="11" customWidth="1"/>
    <col min="263" max="263" width="7.5" style="11" customWidth="1"/>
    <col min="264" max="264" width="7.59765625" style="11" customWidth="1"/>
    <col min="265" max="265" width="7.69921875" style="11" customWidth="1"/>
    <col min="266" max="266" width="10.09765625" style="11" bestFit="1" customWidth="1"/>
    <col min="267" max="267" width="12" style="11" customWidth="1"/>
    <col min="268" max="268" width="10.19921875" style="11" bestFit="1" customWidth="1"/>
    <col min="269" max="269" width="8.69921875" style="11" bestFit="1" customWidth="1"/>
    <col min="270" max="270" width="7.69921875" style="11" customWidth="1"/>
    <col min="271" max="271" width="9.09765625" style="11" customWidth="1"/>
    <col min="272" max="272" width="9.8984375" style="11" customWidth="1"/>
    <col min="273" max="273" width="7.69921875" style="11" customWidth="1"/>
    <col min="274" max="274" width="9.3984375" style="11" customWidth="1"/>
    <col min="275" max="275" width="9" style="11"/>
    <col min="276" max="276" width="5.8984375" style="11" customWidth="1"/>
    <col min="277" max="277" width="7.09765625" style="11" customWidth="1"/>
    <col min="278" max="278" width="8.09765625" style="11" customWidth="1"/>
    <col min="279" max="279" width="10.19921875" style="11" customWidth="1"/>
    <col min="280" max="500" width="9" style="11"/>
    <col min="501" max="501" width="36.8984375" style="11" bestFit="1" customWidth="1"/>
    <col min="502" max="502" width="7.09765625" style="11" customWidth="1"/>
    <col min="503" max="503" width="6" style="11" customWidth="1"/>
    <col min="504" max="504" width="5.69921875" style="11" customWidth="1"/>
    <col min="505" max="505" width="10.5" style="11" customWidth="1"/>
    <col min="506" max="506" width="7.5" style="11" customWidth="1"/>
    <col min="507" max="507" width="6.3984375" style="11" customWidth="1"/>
    <col min="508" max="508" width="6.5" style="11" customWidth="1"/>
    <col min="509" max="509" width="6.3984375" style="11" customWidth="1"/>
    <col min="510" max="510" width="7.8984375" style="11" customWidth="1"/>
    <col min="511" max="511" width="7.69921875" style="11" customWidth="1"/>
    <col min="512" max="515" width="6.5" style="11" customWidth="1"/>
    <col min="516" max="516" width="6.8984375" style="11" customWidth="1"/>
    <col min="517" max="517" width="9" style="11"/>
    <col min="518" max="518" width="6.09765625" style="11" customWidth="1"/>
    <col min="519" max="519" width="7.5" style="11" customWidth="1"/>
    <col min="520" max="520" width="7.59765625" style="11" customWidth="1"/>
    <col min="521" max="521" width="7.69921875" style="11" customWidth="1"/>
    <col min="522" max="522" width="10.09765625" style="11" bestFit="1" customWidth="1"/>
    <col min="523" max="523" width="12" style="11" customWidth="1"/>
    <col min="524" max="524" width="10.19921875" style="11" bestFit="1" customWidth="1"/>
    <col min="525" max="525" width="8.69921875" style="11" bestFit="1" customWidth="1"/>
    <col min="526" max="526" width="7.69921875" style="11" customWidth="1"/>
    <col min="527" max="527" width="9.09765625" style="11" customWidth="1"/>
    <col min="528" max="528" width="9.8984375" style="11" customWidth="1"/>
    <col min="529" max="529" width="7.69921875" style="11" customWidth="1"/>
    <col min="530" max="530" width="9.3984375" style="11" customWidth="1"/>
    <col min="531" max="531" width="9" style="11"/>
    <col min="532" max="532" width="5.8984375" style="11" customWidth="1"/>
    <col min="533" max="533" width="7.09765625" style="11" customWidth="1"/>
    <col min="534" max="534" width="8.09765625" style="11" customWidth="1"/>
    <col min="535" max="535" width="10.19921875" style="11" customWidth="1"/>
    <col min="536" max="756" width="9" style="11"/>
    <col min="757" max="757" width="36.8984375" style="11" bestFit="1" customWidth="1"/>
    <col min="758" max="758" width="7.09765625" style="11" customWidth="1"/>
    <col min="759" max="759" width="6" style="11" customWidth="1"/>
    <col min="760" max="760" width="5.69921875" style="11" customWidth="1"/>
    <col min="761" max="761" width="10.5" style="11" customWidth="1"/>
    <col min="762" max="762" width="7.5" style="11" customWidth="1"/>
    <col min="763" max="763" width="6.3984375" style="11" customWidth="1"/>
    <col min="764" max="764" width="6.5" style="11" customWidth="1"/>
    <col min="765" max="765" width="6.3984375" style="11" customWidth="1"/>
    <col min="766" max="766" width="7.8984375" style="11" customWidth="1"/>
    <col min="767" max="767" width="7.69921875" style="11" customWidth="1"/>
    <col min="768" max="771" width="6.5" style="11" customWidth="1"/>
    <col min="772" max="772" width="6.8984375" style="11" customWidth="1"/>
    <col min="773" max="773" width="9" style="11"/>
    <col min="774" max="774" width="6.09765625" style="11" customWidth="1"/>
    <col min="775" max="775" width="7.5" style="11" customWidth="1"/>
    <col min="776" max="776" width="7.59765625" style="11" customWidth="1"/>
    <col min="777" max="777" width="7.69921875" style="11" customWidth="1"/>
    <col min="778" max="778" width="10.09765625" style="11" bestFit="1" customWidth="1"/>
    <col min="779" max="779" width="12" style="11" customWidth="1"/>
    <col min="780" max="780" width="10.19921875" style="11" bestFit="1" customWidth="1"/>
    <col min="781" max="781" width="8.69921875" style="11" bestFit="1" customWidth="1"/>
    <col min="782" max="782" width="7.69921875" style="11" customWidth="1"/>
    <col min="783" max="783" width="9.09765625" style="11" customWidth="1"/>
    <col min="784" max="784" width="9.8984375" style="11" customWidth="1"/>
    <col min="785" max="785" width="7.69921875" style="11" customWidth="1"/>
    <col min="786" max="786" width="9.3984375" style="11" customWidth="1"/>
    <col min="787" max="787" width="9" style="11"/>
    <col min="788" max="788" width="5.8984375" style="11" customWidth="1"/>
    <col min="789" max="789" width="7.09765625" style="11" customWidth="1"/>
    <col min="790" max="790" width="8.09765625" style="11" customWidth="1"/>
    <col min="791" max="791" width="10.19921875" style="11" customWidth="1"/>
    <col min="792" max="1012" width="9" style="11"/>
    <col min="1013" max="1013" width="36.8984375" style="11" bestFit="1" customWidth="1"/>
    <col min="1014" max="1014" width="7.09765625" style="11" customWidth="1"/>
    <col min="1015" max="1015" width="6" style="11" customWidth="1"/>
    <col min="1016" max="1016" width="5.69921875" style="11" customWidth="1"/>
    <col min="1017" max="1017" width="10.5" style="11" customWidth="1"/>
    <col min="1018" max="1018" width="7.5" style="11" customWidth="1"/>
    <col min="1019" max="1019" width="6.3984375" style="11" customWidth="1"/>
    <col min="1020" max="1020" width="6.5" style="11" customWidth="1"/>
    <col min="1021" max="1021" width="6.3984375" style="11" customWidth="1"/>
    <col min="1022" max="1022" width="7.8984375" style="11" customWidth="1"/>
    <col min="1023" max="1023" width="7.69921875" style="11" customWidth="1"/>
    <col min="1024" max="1027" width="6.5" style="11" customWidth="1"/>
    <col min="1028" max="1028" width="6.8984375" style="11" customWidth="1"/>
    <col min="1029" max="1029" width="9" style="11"/>
    <col min="1030" max="1030" width="6.09765625" style="11" customWidth="1"/>
    <col min="1031" max="1031" width="7.5" style="11" customWidth="1"/>
    <col min="1032" max="1032" width="7.59765625" style="11" customWidth="1"/>
    <col min="1033" max="1033" width="7.69921875" style="11" customWidth="1"/>
    <col min="1034" max="1034" width="10.09765625" style="11" bestFit="1" customWidth="1"/>
    <col min="1035" max="1035" width="12" style="11" customWidth="1"/>
    <col min="1036" max="1036" width="10.19921875" style="11" bestFit="1" customWidth="1"/>
    <col min="1037" max="1037" width="8.69921875" style="11" bestFit="1" customWidth="1"/>
    <col min="1038" max="1038" width="7.69921875" style="11" customWidth="1"/>
    <col min="1039" max="1039" width="9.09765625" style="11" customWidth="1"/>
    <col min="1040" max="1040" width="9.8984375" style="11" customWidth="1"/>
    <col min="1041" max="1041" width="7.69921875" style="11" customWidth="1"/>
    <col min="1042" max="1042" width="9.3984375" style="11" customWidth="1"/>
    <col min="1043" max="1043" width="9" style="11"/>
    <col min="1044" max="1044" width="5.8984375" style="11" customWidth="1"/>
    <col min="1045" max="1045" width="7.09765625" style="11" customWidth="1"/>
    <col min="1046" max="1046" width="8.09765625" style="11" customWidth="1"/>
    <col min="1047" max="1047" width="10.19921875" style="11" customWidth="1"/>
    <col min="1048" max="1268" width="9" style="11"/>
    <col min="1269" max="1269" width="36.8984375" style="11" bestFit="1" customWidth="1"/>
    <col min="1270" max="1270" width="7.09765625" style="11" customWidth="1"/>
    <col min="1271" max="1271" width="6" style="11" customWidth="1"/>
    <col min="1272" max="1272" width="5.69921875" style="11" customWidth="1"/>
    <col min="1273" max="1273" width="10.5" style="11" customWidth="1"/>
    <col min="1274" max="1274" width="7.5" style="11" customWidth="1"/>
    <col min="1275" max="1275" width="6.3984375" style="11" customWidth="1"/>
    <col min="1276" max="1276" width="6.5" style="11" customWidth="1"/>
    <col min="1277" max="1277" width="6.3984375" style="11" customWidth="1"/>
    <col min="1278" max="1278" width="7.8984375" style="11" customWidth="1"/>
    <col min="1279" max="1279" width="7.69921875" style="11" customWidth="1"/>
    <col min="1280" max="1283" width="6.5" style="11" customWidth="1"/>
    <col min="1284" max="1284" width="6.8984375" style="11" customWidth="1"/>
    <col min="1285" max="1285" width="9" style="11"/>
    <col min="1286" max="1286" width="6.09765625" style="11" customWidth="1"/>
    <col min="1287" max="1287" width="7.5" style="11" customWidth="1"/>
    <col min="1288" max="1288" width="7.59765625" style="11" customWidth="1"/>
    <col min="1289" max="1289" width="7.69921875" style="11" customWidth="1"/>
    <col min="1290" max="1290" width="10.09765625" style="11" bestFit="1" customWidth="1"/>
    <col min="1291" max="1291" width="12" style="11" customWidth="1"/>
    <col min="1292" max="1292" width="10.19921875" style="11" bestFit="1" customWidth="1"/>
    <col min="1293" max="1293" width="8.69921875" style="11" bestFit="1" customWidth="1"/>
    <col min="1294" max="1294" width="7.69921875" style="11" customWidth="1"/>
    <col min="1295" max="1295" width="9.09765625" style="11" customWidth="1"/>
    <col min="1296" max="1296" width="9.8984375" style="11" customWidth="1"/>
    <col min="1297" max="1297" width="7.69921875" style="11" customWidth="1"/>
    <col min="1298" max="1298" width="9.3984375" style="11" customWidth="1"/>
    <col min="1299" max="1299" width="9" style="11"/>
    <col min="1300" max="1300" width="5.8984375" style="11" customWidth="1"/>
    <col min="1301" max="1301" width="7.09765625" style="11" customWidth="1"/>
    <col min="1302" max="1302" width="8.09765625" style="11" customWidth="1"/>
    <col min="1303" max="1303" width="10.19921875" style="11" customWidth="1"/>
    <col min="1304" max="1524" width="9" style="11"/>
    <col min="1525" max="1525" width="36.8984375" style="11" bestFit="1" customWidth="1"/>
    <col min="1526" max="1526" width="7.09765625" style="11" customWidth="1"/>
    <col min="1527" max="1527" width="6" style="11" customWidth="1"/>
    <col min="1528" max="1528" width="5.69921875" style="11" customWidth="1"/>
    <col min="1529" max="1529" width="10.5" style="11" customWidth="1"/>
    <col min="1530" max="1530" width="7.5" style="11" customWidth="1"/>
    <col min="1531" max="1531" width="6.3984375" style="11" customWidth="1"/>
    <col min="1532" max="1532" width="6.5" style="11" customWidth="1"/>
    <col min="1533" max="1533" width="6.3984375" style="11" customWidth="1"/>
    <col min="1534" max="1534" width="7.8984375" style="11" customWidth="1"/>
    <col min="1535" max="1535" width="7.69921875" style="11" customWidth="1"/>
    <col min="1536" max="1539" width="6.5" style="11" customWidth="1"/>
    <col min="1540" max="1540" width="6.8984375" style="11" customWidth="1"/>
    <col min="1541" max="1541" width="9" style="11"/>
    <col min="1542" max="1542" width="6.09765625" style="11" customWidth="1"/>
    <col min="1543" max="1543" width="7.5" style="11" customWidth="1"/>
    <col min="1544" max="1544" width="7.59765625" style="11" customWidth="1"/>
    <col min="1545" max="1545" width="7.69921875" style="11" customWidth="1"/>
    <col min="1546" max="1546" width="10.09765625" style="11" bestFit="1" customWidth="1"/>
    <col min="1547" max="1547" width="12" style="11" customWidth="1"/>
    <col min="1548" max="1548" width="10.19921875" style="11" bestFit="1" customWidth="1"/>
    <col min="1549" max="1549" width="8.69921875" style="11" bestFit="1" customWidth="1"/>
    <col min="1550" max="1550" width="7.69921875" style="11" customWidth="1"/>
    <col min="1551" max="1551" width="9.09765625" style="11" customWidth="1"/>
    <col min="1552" max="1552" width="9.8984375" style="11" customWidth="1"/>
    <col min="1553" max="1553" width="7.69921875" style="11" customWidth="1"/>
    <col min="1554" max="1554" width="9.3984375" style="11" customWidth="1"/>
    <col min="1555" max="1555" width="9" style="11"/>
    <col min="1556" max="1556" width="5.8984375" style="11" customWidth="1"/>
    <col min="1557" max="1557" width="7.09765625" style="11" customWidth="1"/>
    <col min="1558" max="1558" width="8.09765625" style="11" customWidth="1"/>
    <col min="1559" max="1559" width="10.19921875" style="11" customWidth="1"/>
    <col min="1560" max="1780" width="9" style="11"/>
    <col min="1781" max="1781" width="36.8984375" style="11" bestFit="1" customWidth="1"/>
    <col min="1782" max="1782" width="7.09765625" style="11" customWidth="1"/>
    <col min="1783" max="1783" width="6" style="11" customWidth="1"/>
    <col min="1784" max="1784" width="5.69921875" style="11" customWidth="1"/>
    <col min="1785" max="1785" width="10.5" style="11" customWidth="1"/>
    <col min="1786" max="1786" width="7.5" style="11" customWidth="1"/>
    <col min="1787" max="1787" width="6.3984375" style="11" customWidth="1"/>
    <col min="1788" max="1788" width="6.5" style="11" customWidth="1"/>
    <col min="1789" max="1789" width="6.3984375" style="11" customWidth="1"/>
    <col min="1790" max="1790" width="7.8984375" style="11" customWidth="1"/>
    <col min="1791" max="1791" width="7.69921875" style="11" customWidth="1"/>
    <col min="1792" max="1795" width="6.5" style="11" customWidth="1"/>
    <col min="1796" max="1796" width="6.8984375" style="11" customWidth="1"/>
    <col min="1797" max="1797" width="9" style="11"/>
    <col min="1798" max="1798" width="6.09765625" style="11" customWidth="1"/>
    <col min="1799" max="1799" width="7.5" style="11" customWidth="1"/>
    <col min="1800" max="1800" width="7.59765625" style="11" customWidth="1"/>
    <col min="1801" max="1801" width="7.69921875" style="11" customWidth="1"/>
    <col min="1802" max="1802" width="10.09765625" style="11" bestFit="1" customWidth="1"/>
    <col min="1803" max="1803" width="12" style="11" customWidth="1"/>
    <col min="1804" max="1804" width="10.19921875" style="11" bestFit="1" customWidth="1"/>
    <col min="1805" max="1805" width="8.69921875" style="11" bestFit="1" customWidth="1"/>
    <col min="1806" max="1806" width="7.69921875" style="11" customWidth="1"/>
    <col min="1807" max="1807" width="9.09765625" style="11" customWidth="1"/>
    <col min="1808" max="1808" width="9.8984375" style="11" customWidth="1"/>
    <col min="1809" max="1809" width="7.69921875" style="11" customWidth="1"/>
    <col min="1810" max="1810" width="9.3984375" style="11" customWidth="1"/>
    <col min="1811" max="1811" width="9" style="11"/>
    <col min="1812" max="1812" width="5.8984375" style="11" customWidth="1"/>
    <col min="1813" max="1813" width="7.09765625" style="11" customWidth="1"/>
    <col min="1814" max="1814" width="8.09765625" style="11" customWidth="1"/>
    <col min="1815" max="1815" width="10.19921875" style="11" customWidth="1"/>
    <col min="1816" max="2036" width="9" style="11"/>
    <col min="2037" max="2037" width="36.8984375" style="11" bestFit="1" customWidth="1"/>
    <col min="2038" max="2038" width="7.09765625" style="11" customWidth="1"/>
    <col min="2039" max="2039" width="6" style="11" customWidth="1"/>
    <col min="2040" max="2040" width="5.69921875" style="11" customWidth="1"/>
    <col min="2041" max="2041" width="10.5" style="11" customWidth="1"/>
    <col min="2042" max="2042" width="7.5" style="11" customWidth="1"/>
    <col min="2043" max="2043" width="6.3984375" style="11" customWidth="1"/>
    <col min="2044" max="2044" width="6.5" style="11" customWidth="1"/>
    <col min="2045" max="2045" width="6.3984375" style="11" customWidth="1"/>
    <col min="2046" max="2046" width="7.8984375" style="11" customWidth="1"/>
    <col min="2047" max="2047" width="7.69921875" style="11" customWidth="1"/>
    <col min="2048" max="2051" width="6.5" style="11" customWidth="1"/>
    <col min="2052" max="2052" width="6.8984375" style="11" customWidth="1"/>
    <col min="2053" max="2053" width="9" style="11"/>
    <col min="2054" max="2054" width="6.09765625" style="11" customWidth="1"/>
    <col min="2055" max="2055" width="7.5" style="11" customWidth="1"/>
    <col min="2056" max="2056" width="7.59765625" style="11" customWidth="1"/>
    <col min="2057" max="2057" width="7.69921875" style="11" customWidth="1"/>
    <col min="2058" max="2058" width="10.09765625" style="11" bestFit="1" customWidth="1"/>
    <col min="2059" max="2059" width="12" style="11" customWidth="1"/>
    <col min="2060" max="2060" width="10.19921875" style="11" bestFit="1" customWidth="1"/>
    <col min="2061" max="2061" width="8.69921875" style="11" bestFit="1" customWidth="1"/>
    <col min="2062" max="2062" width="7.69921875" style="11" customWidth="1"/>
    <col min="2063" max="2063" width="9.09765625" style="11" customWidth="1"/>
    <col min="2064" max="2064" width="9.8984375" style="11" customWidth="1"/>
    <col min="2065" max="2065" width="7.69921875" style="11" customWidth="1"/>
    <col min="2066" max="2066" width="9.3984375" style="11" customWidth="1"/>
    <col min="2067" max="2067" width="9" style="11"/>
    <col min="2068" max="2068" width="5.8984375" style="11" customWidth="1"/>
    <col min="2069" max="2069" width="7.09765625" style="11" customWidth="1"/>
    <col min="2070" max="2070" width="8.09765625" style="11" customWidth="1"/>
    <col min="2071" max="2071" width="10.19921875" style="11" customWidth="1"/>
    <col min="2072" max="2292" width="9" style="11"/>
    <col min="2293" max="2293" width="36.8984375" style="11" bestFit="1" customWidth="1"/>
    <col min="2294" max="2294" width="7.09765625" style="11" customWidth="1"/>
    <col min="2295" max="2295" width="6" style="11" customWidth="1"/>
    <col min="2296" max="2296" width="5.69921875" style="11" customWidth="1"/>
    <col min="2297" max="2297" width="10.5" style="11" customWidth="1"/>
    <col min="2298" max="2298" width="7.5" style="11" customWidth="1"/>
    <col min="2299" max="2299" width="6.3984375" style="11" customWidth="1"/>
    <col min="2300" max="2300" width="6.5" style="11" customWidth="1"/>
    <col min="2301" max="2301" width="6.3984375" style="11" customWidth="1"/>
    <col min="2302" max="2302" width="7.8984375" style="11" customWidth="1"/>
    <col min="2303" max="2303" width="7.69921875" style="11" customWidth="1"/>
    <col min="2304" max="2307" width="6.5" style="11" customWidth="1"/>
    <col min="2308" max="2308" width="6.8984375" style="11" customWidth="1"/>
    <col min="2309" max="2309" width="9" style="11"/>
    <col min="2310" max="2310" width="6.09765625" style="11" customWidth="1"/>
    <col min="2311" max="2311" width="7.5" style="11" customWidth="1"/>
    <col min="2312" max="2312" width="7.59765625" style="11" customWidth="1"/>
    <col min="2313" max="2313" width="7.69921875" style="11" customWidth="1"/>
    <col min="2314" max="2314" width="10.09765625" style="11" bestFit="1" customWidth="1"/>
    <col min="2315" max="2315" width="12" style="11" customWidth="1"/>
    <col min="2316" max="2316" width="10.19921875" style="11" bestFit="1" customWidth="1"/>
    <col min="2317" max="2317" width="8.69921875" style="11" bestFit="1" customWidth="1"/>
    <col min="2318" max="2318" width="7.69921875" style="11" customWidth="1"/>
    <col min="2319" max="2319" width="9.09765625" style="11" customWidth="1"/>
    <col min="2320" max="2320" width="9.8984375" style="11" customWidth="1"/>
    <col min="2321" max="2321" width="7.69921875" style="11" customWidth="1"/>
    <col min="2322" max="2322" width="9.3984375" style="11" customWidth="1"/>
    <col min="2323" max="2323" width="9" style="11"/>
    <col min="2324" max="2324" width="5.8984375" style="11" customWidth="1"/>
    <col min="2325" max="2325" width="7.09765625" style="11" customWidth="1"/>
    <col min="2326" max="2326" width="8.09765625" style="11" customWidth="1"/>
    <col min="2327" max="2327" width="10.19921875" style="11" customWidth="1"/>
    <col min="2328" max="2548" width="9" style="11"/>
    <col min="2549" max="2549" width="36.8984375" style="11" bestFit="1" customWidth="1"/>
    <col min="2550" max="2550" width="7.09765625" style="11" customWidth="1"/>
    <col min="2551" max="2551" width="6" style="11" customWidth="1"/>
    <col min="2552" max="2552" width="5.69921875" style="11" customWidth="1"/>
    <col min="2553" max="2553" width="10.5" style="11" customWidth="1"/>
    <col min="2554" max="2554" width="7.5" style="11" customWidth="1"/>
    <col min="2555" max="2555" width="6.3984375" style="11" customWidth="1"/>
    <col min="2556" max="2556" width="6.5" style="11" customWidth="1"/>
    <col min="2557" max="2557" width="6.3984375" style="11" customWidth="1"/>
    <col min="2558" max="2558" width="7.8984375" style="11" customWidth="1"/>
    <col min="2559" max="2559" width="7.69921875" style="11" customWidth="1"/>
    <col min="2560" max="2563" width="6.5" style="11" customWidth="1"/>
    <col min="2564" max="2564" width="6.8984375" style="11" customWidth="1"/>
    <col min="2565" max="2565" width="9" style="11"/>
    <col min="2566" max="2566" width="6.09765625" style="11" customWidth="1"/>
    <col min="2567" max="2567" width="7.5" style="11" customWidth="1"/>
    <col min="2568" max="2568" width="7.59765625" style="11" customWidth="1"/>
    <col min="2569" max="2569" width="7.69921875" style="11" customWidth="1"/>
    <col min="2570" max="2570" width="10.09765625" style="11" bestFit="1" customWidth="1"/>
    <col min="2571" max="2571" width="12" style="11" customWidth="1"/>
    <col min="2572" max="2572" width="10.19921875" style="11" bestFit="1" customWidth="1"/>
    <col min="2573" max="2573" width="8.69921875" style="11" bestFit="1" customWidth="1"/>
    <col min="2574" max="2574" width="7.69921875" style="11" customWidth="1"/>
    <col min="2575" max="2575" width="9.09765625" style="11" customWidth="1"/>
    <col min="2576" max="2576" width="9.8984375" style="11" customWidth="1"/>
    <col min="2577" max="2577" width="7.69921875" style="11" customWidth="1"/>
    <col min="2578" max="2578" width="9.3984375" style="11" customWidth="1"/>
    <col min="2579" max="2579" width="9" style="11"/>
    <col min="2580" max="2580" width="5.8984375" style="11" customWidth="1"/>
    <col min="2581" max="2581" width="7.09765625" style="11" customWidth="1"/>
    <col min="2582" max="2582" width="8.09765625" style="11" customWidth="1"/>
    <col min="2583" max="2583" width="10.19921875" style="11" customWidth="1"/>
    <col min="2584" max="2804" width="9" style="11"/>
    <col min="2805" max="2805" width="36.8984375" style="11" bestFit="1" customWidth="1"/>
    <col min="2806" max="2806" width="7.09765625" style="11" customWidth="1"/>
    <col min="2807" max="2807" width="6" style="11" customWidth="1"/>
    <col min="2808" max="2808" width="5.69921875" style="11" customWidth="1"/>
    <col min="2809" max="2809" width="10.5" style="11" customWidth="1"/>
    <col min="2810" max="2810" width="7.5" style="11" customWidth="1"/>
    <col min="2811" max="2811" width="6.3984375" style="11" customWidth="1"/>
    <col min="2812" max="2812" width="6.5" style="11" customWidth="1"/>
    <col min="2813" max="2813" width="6.3984375" style="11" customWidth="1"/>
    <col min="2814" max="2814" width="7.8984375" style="11" customWidth="1"/>
    <col min="2815" max="2815" width="7.69921875" style="11" customWidth="1"/>
    <col min="2816" max="2819" width="6.5" style="11" customWidth="1"/>
    <col min="2820" max="2820" width="6.8984375" style="11" customWidth="1"/>
    <col min="2821" max="2821" width="9" style="11"/>
    <col min="2822" max="2822" width="6.09765625" style="11" customWidth="1"/>
    <col min="2823" max="2823" width="7.5" style="11" customWidth="1"/>
    <col min="2824" max="2824" width="7.59765625" style="11" customWidth="1"/>
    <col min="2825" max="2825" width="7.69921875" style="11" customWidth="1"/>
    <col min="2826" max="2826" width="10.09765625" style="11" bestFit="1" customWidth="1"/>
    <col min="2827" max="2827" width="12" style="11" customWidth="1"/>
    <col min="2828" max="2828" width="10.19921875" style="11" bestFit="1" customWidth="1"/>
    <col min="2829" max="2829" width="8.69921875" style="11" bestFit="1" customWidth="1"/>
    <col min="2830" max="2830" width="7.69921875" style="11" customWidth="1"/>
    <col min="2831" max="2831" width="9.09765625" style="11" customWidth="1"/>
    <col min="2832" max="2832" width="9.8984375" style="11" customWidth="1"/>
    <col min="2833" max="2833" width="7.69921875" style="11" customWidth="1"/>
    <col min="2834" max="2834" width="9.3984375" style="11" customWidth="1"/>
    <col min="2835" max="2835" width="9" style="11"/>
    <col min="2836" max="2836" width="5.8984375" style="11" customWidth="1"/>
    <col min="2837" max="2837" width="7.09765625" style="11" customWidth="1"/>
    <col min="2838" max="2838" width="8.09765625" style="11" customWidth="1"/>
    <col min="2839" max="2839" width="10.19921875" style="11" customWidth="1"/>
    <col min="2840" max="3060" width="9" style="11"/>
    <col min="3061" max="3061" width="36.8984375" style="11" bestFit="1" customWidth="1"/>
    <col min="3062" max="3062" width="7.09765625" style="11" customWidth="1"/>
    <col min="3063" max="3063" width="6" style="11" customWidth="1"/>
    <col min="3064" max="3064" width="5.69921875" style="11" customWidth="1"/>
    <col min="3065" max="3065" width="10.5" style="11" customWidth="1"/>
    <col min="3066" max="3066" width="7.5" style="11" customWidth="1"/>
    <col min="3067" max="3067" width="6.3984375" style="11" customWidth="1"/>
    <col min="3068" max="3068" width="6.5" style="11" customWidth="1"/>
    <col min="3069" max="3069" width="6.3984375" style="11" customWidth="1"/>
    <col min="3070" max="3070" width="7.8984375" style="11" customWidth="1"/>
    <col min="3071" max="3071" width="7.69921875" style="11" customWidth="1"/>
    <col min="3072" max="3075" width="6.5" style="11" customWidth="1"/>
    <col min="3076" max="3076" width="6.8984375" style="11" customWidth="1"/>
    <col min="3077" max="3077" width="9" style="11"/>
    <col min="3078" max="3078" width="6.09765625" style="11" customWidth="1"/>
    <col min="3079" max="3079" width="7.5" style="11" customWidth="1"/>
    <col min="3080" max="3080" width="7.59765625" style="11" customWidth="1"/>
    <col min="3081" max="3081" width="7.69921875" style="11" customWidth="1"/>
    <col min="3082" max="3082" width="10.09765625" style="11" bestFit="1" customWidth="1"/>
    <col min="3083" max="3083" width="12" style="11" customWidth="1"/>
    <col min="3084" max="3084" width="10.19921875" style="11" bestFit="1" customWidth="1"/>
    <col min="3085" max="3085" width="8.69921875" style="11" bestFit="1" customWidth="1"/>
    <col min="3086" max="3086" width="7.69921875" style="11" customWidth="1"/>
    <col min="3087" max="3087" width="9.09765625" style="11" customWidth="1"/>
    <col min="3088" max="3088" width="9.8984375" style="11" customWidth="1"/>
    <col min="3089" max="3089" width="7.69921875" style="11" customWidth="1"/>
    <col min="3090" max="3090" width="9.3984375" style="11" customWidth="1"/>
    <col min="3091" max="3091" width="9" style="11"/>
    <col min="3092" max="3092" width="5.8984375" style="11" customWidth="1"/>
    <col min="3093" max="3093" width="7.09765625" style="11" customWidth="1"/>
    <col min="3094" max="3094" width="8.09765625" style="11" customWidth="1"/>
    <col min="3095" max="3095" width="10.19921875" style="11" customWidth="1"/>
    <col min="3096" max="3316" width="9" style="11"/>
    <col min="3317" max="3317" width="36.8984375" style="11" bestFit="1" customWidth="1"/>
    <col min="3318" max="3318" width="7.09765625" style="11" customWidth="1"/>
    <col min="3319" max="3319" width="6" style="11" customWidth="1"/>
    <col min="3320" max="3320" width="5.69921875" style="11" customWidth="1"/>
    <col min="3321" max="3321" width="10.5" style="11" customWidth="1"/>
    <col min="3322" max="3322" width="7.5" style="11" customWidth="1"/>
    <col min="3323" max="3323" width="6.3984375" style="11" customWidth="1"/>
    <col min="3324" max="3324" width="6.5" style="11" customWidth="1"/>
    <col min="3325" max="3325" width="6.3984375" style="11" customWidth="1"/>
    <col min="3326" max="3326" width="7.8984375" style="11" customWidth="1"/>
    <col min="3327" max="3327" width="7.69921875" style="11" customWidth="1"/>
    <col min="3328" max="3331" width="6.5" style="11" customWidth="1"/>
    <col min="3332" max="3332" width="6.8984375" style="11" customWidth="1"/>
    <col min="3333" max="3333" width="9" style="11"/>
    <col min="3334" max="3334" width="6.09765625" style="11" customWidth="1"/>
    <col min="3335" max="3335" width="7.5" style="11" customWidth="1"/>
    <col min="3336" max="3336" width="7.59765625" style="11" customWidth="1"/>
    <col min="3337" max="3337" width="7.69921875" style="11" customWidth="1"/>
    <col min="3338" max="3338" width="10.09765625" style="11" bestFit="1" customWidth="1"/>
    <col min="3339" max="3339" width="12" style="11" customWidth="1"/>
    <col min="3340" max="3340" width="10.19921875" style="11" bestFit="1" customWidth="1"/>
    <col min="3341" max="3341" width="8.69921875" style="11" bestFit="1" customWidth="1"/>
    <col min="3342" max="3342" width="7.69921875" style="11" customWidth="1"/>
    <col min="3343" max="3343" width="9.09765625" style="11" customWidth="1"/>
    <col min="3344" max="3344" width="9.8984375" style="11" customWidth="1"/>
    <col min="3345" max="3345" width="7.69921875" style="11" customWidth="1"/>
    <col min="3346" max="3346" width="9.3984375" style="11" customWidth="1"/>
    <col min="3347" max="3347" width="9" style="11"/>
    <col min="3348" max="3348" width="5.8984375" style="11" customWidth="1"/>
    <col min="3349" max="3349" width="7.09765625" style="11" customWidth="1"/>
    <col min="3350" max="3350" width="8.09765625" style="11" customWidth="1"/>
    <col min="3351" max="3351" width="10.19921875" style="11" customWidth="1"/>
    <col min="3352" max="3572" width="9" style="11"/>
    <col min="3573" max="3573" width="36.8984375" style="11" bestFit="1" customWidth="1"/>
    <col min="3574" max="3574" width="7.09765625" style="11" customWidth="1"/>
    <col min="3575" max="3575" width="6" style="11" customWidth="1"/>
    <col min="3576" max="3576" width="5.69921875" style="11" customWidth="1"/>
    <col min="3577" max="3577" width="10.5" style="11" customWidth="1"/>
    <col min="3578" max="3578" width="7.5" style="11" customWidth="1"/>
    <col min="3579" max="3579" width="6.3984375" style="11" customWidth="1"/>
    <col min="3580" max="3580" width="6.5" style="11" customWidth="1"/>
    <col min="3581" max="3581" width="6.3984375" style="11" customWidth="1"/>
    <col min="3582" max="3582" width="7.8984375" style="11" customWidth="1"/>
    <col min="3583" max="3583" width="7.69921875" style="11" customWidth="1"/>
    <col min="3584" max="3587" width="6.5" style="11" customWidth="1"/>
    <col min="3588" max="3588" width="6.8984375" style="11" customWidth="1"/>
    <col min="3589" max="3589" width="9" style="11"/>
    <col min="3590" max="3590" width="6.09765625" style="11" customWidth="1"/>
    <col min="3591" max="3591" width="7.5" style="11" customWidth="1"/>
    <col min="3592" max="3592" width="7.59765625" style="11" customWidth="1"/>
    <col min="3593" max="3593" width="7.69921875" style="11" customWidth="1"/>
    <col min="3594" max="3594" width="10.09765625" style="11" bestFit="1" customWidth="1"/>
    <col min="3595" max="3595" width="12" style="11" customWidth="1"/>
    <col min="3596" max="3596" width="10.19921875" style="11" bestFit="1" customWidth="1"/>
    <col min="3597" max="3597" width="8.69921875" style="11" bestFit="1" customWidth="1"/>
    <col min="3598" max="3598" width="7.69921875" style="11" customWidth="1"/>
    <col min="3599" max="3599" width="9.09765625" style="11" customWidth="1"/>
    <col min="3600" max="3600" width="9.8984375" style="11" customWidth="1"/>
    <col min="3601" max="3601" width="7.69921875" style="11" customWidth="1"/>
    <col min="3602" max="3602" width="9.3984375" style="11" customWidth="1"/>
    <col min="3603" max="3603" width="9" style="11"/>
    <col min="3604" max="3604" width="5.8984375" style="11" customWidth="1"/>
    <col min="3605" max="3605" width="7.09765625" style="11" customWidth="1"/>
    <col min="3606" max="3606" width="8.09765625" style="11" customWidth="1"/>
    <col min="3607" max="3607" width="10.19921875" style="11" customWidth="1"/>
    <col min="3608" max="3828" width="9" style="11"/>
    <col min="3829" max="3829" width="36.8984375" style="11" bestFit="1" customWidth="1"/>
    <col min="3830" max="3830" width="7.09765625" style="11" customWidth="1"/>
    <col min="3831" max="3831" width="6" style="11" customWidth="1"/>
    <col min="3832" max="3832" width="5.69921875" style="11" customWidth="1"/>
    <col min="3833" max="3833" width="10.5" style="11" customWidth="1"/>
    <col min="3834" max="3834" width="7.5" style="11" customWidth="1"/>
    <col min="3835" max="3835" width="6.3984375" style="11" customWidth="1"/>
    <col min="3836" max="3836" width="6.5" style="11" customWidth="1"/>
    <col min="3837" max="3837" width="6.3984375" style="11" customWidth="1"/>
    <col min="3838" max="3838" width="7.8984375" style="11" customWidth="1"/>
    <col min="3839" max="3839" width="7.69921875" style="11" customWidth="1"/>
    <col min="3840" max="3843" width="6.5" style="11" customWidth="1"/>
    <col min="3844" max="3844" width="6.8984375" style="11" customWidth="1"/>
    <col min="3845" max="3845" width="9" style="11"/>
    <col min="3846" max="3846" width="6.09765625" style="11" customWidth="1"/>
    <col min="3847" max="3847" width="7.5" style="11" customWidth="1"/>
    <col min="3848" max="3848" width="7.59765625" style="11" customWidth="1"/>
    <col min="3849" max="3849" width="7.69921875" style="11" customWidth="1"/>
    <col min="3850" max="3850" width="10.09765625" style="11" bestFit="1" customWidth="1"/>
    <col min="3851" max="3851" width="12" style="11" customWidth="1"/>
    <col min="3852" max="3852" width="10.19921875" style="11" bestFit="1" customWidth="1"/>
    <col min="3853" max="3853" width="8.69921875" style="11" bestFit="1" customWidth="1"/>
    <col min="3854" max="3854" width="7.69921875" style="11" customWidth="1"/>
    <col min="3855" max="3855" width="9.09765625" style="11" customWidth="1"/>
    <col min="3856" max="3856" width="9.8984375" style="11" customWidth="1"/>
    <col min="3857" max="3857" width="7.69921875" style="11" customWidth="1"/>
    <col min="3858" max="3858" width="9.3984375" style="11" customWidth="1"/>
    <col min="3859" max="3859" width="9" style="11"/>
    <col min="3860" max="3860" width="5.8984375" style="11" customWidth="1"/>
    <col min="3861" max="3861" width="7.09765625" style="11" customWidth="1"/>
    <col min="3862" max="3862" width="8.09765625" style="11" customWidth="1"/>
    <col min="3863" max="3863" width="10.19921875" style="11" customWidth="1"/>
    <col min="3864" max="4084" width="9" style="11"/>
    <col min="4085" max="4085" width="36.8984375" style="11" bestFit="1" customWidth="1"/>
    <col min="4086" max="4086" width="7.09765625" style="11" customWidth="1"/>
    <col min="4087" max="4087" width="6" style="11" customWidth="1"/>
    <col min="4088" max="4088" width="5.69921875" style="11" customWidth="1"/>
    <col min="4089" max="4089" width="10.5" style="11" customWidth="1"/>
    <col min="4090" max="4090" width="7.5" style="11" customWidth="1"/>
    <col min="4091" max="4091" width="6.3984375" style="11" customWidth="1"/>
    <col min="4092" max="4092" width="6.5" style="11" customWidth="1"/>
    <col min="4093" max="4093" width="6.3984375" style="11" customWidth="1"/>
    <col min="4094" max="4094" width="7.8984375" style="11" customWidth="1"/>
    <col min="4095" max="4095" width="7.69921875" style="11" customWidth="1"/>
    <col min="4096" max="4099" width="6.5" style="11" customWidth="1"/>
    <col min="4100" max="4100" width="6.8984375" style="11" customWidth="1"/>
    <col min="4101" max="4101" width="9" style="11"/>
    <col min="4102" max="4102" width="6.09765625" style="11" customWidth="1"/>
    <col min="4103" max="4103" width="7.5" style="11" customWidth="1"/>
    <col min="4104" max="4104" width="7.59765625" style="11" customWidth="1"/>
    <col min="4105" max="4105" width="7.69921875" style="11" customWidth="1"/>
    <col min="4106" max="4106" width="10.09765625" style="11" bestFit="1" customWidth="1"/>
    <col min="4107" max="4107" width="12" style="11" customWidth="1"/>
    <col min="4108" max="4108" width="10.19921875" style="11" bestFit="1" customWidth="1"/>
    <col min="4109" max="4109" width="8.69921875" style="11" bestFit="1" customWidth="1"/>
    <col min="4110" max="4110" width="7.69921875" style="11" customWidth="1"/>
    <col min="4111" max="4111" width="9.09765625" style="11" customWidth="1"/>
    <col min="4112" max="4112" width="9.8984375" style="11" customWidth="1"/>
    <col min="4113" max="4113" width="7.69921875" style="11" customWidth="1"/>
    <col min="4114" max="4114" width="9.3984375" style="11" customWidth="1"/>
    <col min="4115" max="4115" width="9" style="11"/>
    <col min="4116" max="4116" width="5.8984375" style="11" customWidth="1"/>
    <col min="4117" max="4117" width="7.09765625" style="11" customWidth="1"/>
    <col min="4118" max="4118" width="8.09765625" style="11" customWidth="1"/>
    <col min="4119" max="4119" width="10.19921875" style="11" customWidth="1"/>
    <col min="4120" max="4340" width="9" style="11"/>
    <col min="4341" max="4341" width="36.8984375" style="11" bestFit="1" customWidth="1"/>
    <col min="4342" max="4342" width="7.09765625" style="11" customWidth="1"/>
    <col min="4343" max="4343" width="6" style="11" customWidth="1"/>
    <col min="4344" max="4344" width="5.69921875" style="11" customWidth="1"/>
    <col min="4345" max="4345" width="10.5" style="11" customWidth="1"/>
    <col min="4346" max="4346" width="7.5" style="11" customWidth="1"/>
    <col min="4347" max="4347" width="6.3984375" style="11" customWidth="1"/>
    <col min="4348" max="4348" width="6.5" style="11" customWidth="1"/>
    <col min="4349" max="4349" width="6.3984375" style="11" customWidth="1"/>
    <col min="4350" max="4350" width="7.8984375" style="11" customWidth="1"/>
    <col min="4351" max="4351" width="7.69921875" style="11" customWidth="1"/>
    <col min="4352" max="4355" width="6.5" style="11" customWidth="1"/>
    <col min="4356" max="4356" width="6.8984375" style="11" customWidth="1"/>
    <col min="4357" max="4357" width="9" style="11"/>
    <col min="4358" max="4358" width="6.09765625" style="11" customWidth="1"/>
    <col min="4359" max="4359" width="7.5" style="11" customWidth="1"/>
    <col min="4360" max="4360" width="7.59765625" style="11" customWidth="1"/>
    <col min="4361" max="4361" width="7.69921875" style="11" customWidth="1"/>
    <col min="4362" max="4362" width="10.09765625" style="11" bestFit="1" customWidth="1"/>
    <col min="4363" max="4363" width="12" style="11" customWidth="1"/>
    <col min="4364" max="4364" width="10.19921875" style="11" bestFit="1" customWidth="1"/>
    <col min="4365" max="4365" width="8.69921875" style="11" bestFit="1" customWidth="1"/>
    <col min="4366" max="4366" width="7.69921875" style="11" customWidth="1"/>
    <col min="4367" max="4367" width="9.09765625" style="11" customWidth="1"/>
    <col min="4368" max="4368" width="9.8984375" style="11" customWidth="1"/>
    <col min="4369" max="4369" width="7.69921875" style="11" customWidth="1"/>
    <col min="4370" max="4370" width="9.3984375" style="11" customWidth="1"/>
    <col min="4371" max="4371" width="9" style="11"/>
    <col min="4372" max="4372" width="5.8984375" style="11" customWidth="1"/>
    <col min="4373" max="4373" width="7.09765625" style="11" customWidth="1"/>
    <col min="4374" max="4374" width="8.09765625" style="11" customWidth="1"/>
    <col min="4375" max="4375" width="10.19921875" style="11" customWidth="1"/>
    <col min="4376" max="4596" width="9" style="11"/>
    <col min="4597" max="4597" width="36.8984375" style="11" bestFit="1" customWidth="1"/>
    <col min="4598" max="4598" width="7.09765625" style="11" customWidth="1"/>
    <col min="4599" max="4599" width="6" style="11" customWidth="1"/>
    <col min="4600" max="4600" width="5.69921875" style="11" customWidth="1"/>
    <col min="4601" max="4601" width="10.5" style="11" customWidth="1"/>
    <col min="4602" max="4602" width="7.5" style="11" customWidth="1"/>
    <col min="4603" max="4603" width="6.3984375" style="11" customWidth="1"/>
    <col min="4604" max="4604" width="6.5" style="11" customWidth="1"/>
    <col min="4605" max="4605" width="6.3984375" style="11" customWidth="1"/>
    <col min="4606" max="4606" width="7.8984375" style="11" customWidth="1"/>
    <col min="4607" max="4607" width="7.69921875" style="11" customWidth="1"/>
    <col min="4608" max="4611" width="6.5" style="11" customWidth="1"/>
    <col min="4612" max="4612" width="6.8984375" style="11" customWidth="1"/>
    <col min="4613" max="4613" width="9" style="11"/>
    <col min="4614" max="4614" width="6.09765625" style="11" customWidth="1"/>
    <col min="4615" max="4615" width="7.5" style="11" customWidth="1"/>
    <col min="4616" max="4616" width="7.59765625" style="11" customWidth="1"/>
    <col min="4617" max="4617" width="7.69921875" style="11" customWidth="1"/>
    <col min="4618" max="4618" width="10.09765625" style="11" bestFit="1" customWidth="1"/>
    <col min="4619" max="4619" width="12" style="11" customWidth="1"/>
    <col min="4620" max="4620" width="10.19921875" style="11" bestFit="1" customWidth="1"/>
    <col min="4621" max="4621" width="8.69921875" style="11" bestFit="1" customWidth="1"/>
    <col min="4622" max="4622" width="7.69921875" style="11" customWidth="1"/>
    <col min="4623" max="4623" width="9.09765625" style="11" customWidth="1"/>
    <col min="4624" max="4624" width="9.8984375" style="11" customWidth="1"/>
    <col min="4625" max="4625" width="7.69921875" style="11" customWidth="1"/>
    <col min="4626" max="4626" width="9.3984375" style="11" customWidth="1"/>
    <col min="4627" max="4627" width="9" style="11"/>
    <col min="4628" max="4628" width="5.8984375" style="11" customWidth="1"/>
    <col min="4629" max="4629" width="7.09765625" style="11" customWidth="1"/>
    <col min="4630" max="4630" width="8.09765625" style="11" customWidth="1"/>
    <col min="4631" max="4631" width="10.19921875" style="11" customWidth="1"/>
    <col min="4632" max="4852" width="9" style="11"/>
    <col min="4853" max="4853" width="36.8984375" style="11" bestFit="1" customWidth="1"/>
    <col min="4854" max="4854" width="7.09765625" style="11" customWidth="1"/>
    <col min="4855" max="4855" width="6" style="11" customWidth="1"/>
    <col min="4856" max="4856" width="5.69921875" style="11" customWidth="1"/>
    <col min="4857" max="4857" width="10.5" style="11" customWidth="1"/>
    <col min="4858" max="4858" width="7.5" style="11" customWidth="1"/>
    <col min="4859" max="4859" width="6.3984375" style="11" customWidth="1"/>
    <col min="4860" max="4860" width="6.5" style="11" customWidth="1"/>
    <col min="4861" max="4861" width="6.3984375" style="11" customWidth="1"/>
    <col min="4862" max="4862" width="7.8984375" style="11" customWidth="1"/>
    <col min="4863" max="4863" width="7.69921875" style="11" customWidth="1"/>
    <col min="4864" max="4867" width="6.5" style="11" customWidth="1"/>
    <col min="4868" max="4868" width="6.8984375" style="11" customWidth="1"/>
    <col min="4869" max="4869" width="9" style="11"/>
    <col min="4870" max="4870" width="6.09765625" style="11" customWidth="1"/>
    <col min="4871" max="4871" width="7.5" style="11" customWidth="1"/>
    <col min="4872" max="4872" width="7.59765625" style="11" customWidth="1"/>
    <col min="4873" max="4873" width="7.69921875" style="11" customWidth="1"/>
    <col min="4874" max="4874" width="10.09765625" style="11" bestFit="1" customWidth="1"/>
    <col min="4875" max="4875" width="12" style="11" customWidth="1"/>
    <col min="4876" max="4876" width="10.19921875" style="11" bestFit="1" customWidth="1"/>
    <col min="4877" max="4877" width="8.69921875" style="11" bestFit="1" customWidth="1"/>
    <col min="4878" max="4878" width="7.69921875" style="11" customWidth="1"/>
    <col min="4879" max="4879" width="9.09765625" style="11" customWidth="1"/>
    <col min="4880" max="4880" width="9.8984375" style="11" customWidth="1"/>
    <col min="4881" max="4881" width="7.69921875" style="11" customWidth="1"/>
    <col min="4882" max="4882" width="9.3984375" style="11" customWidth="1"/>
    <col min="4883" max="4883" width="9" style="11"/>
    <col min="4884" max="4884" width="5.8984375" style="11" customWidth="1"/>
    <col min="4885" max="4885" width="7.09765625" style="11" customWidth="1"/>
    <col min="4886" max="4886" width="8.09765625" style="11" customWidth="1"/>
    <col min="4887" max="4887" width="10.19921875" style="11" customWidth="1"/>
    <col min="4888" max="5108" width="9" style="11"/>
    <col min="5109" max="5109" width="36.8984375" style="11" bestFit="1" customWidth="1"/>
    <col min="5110" max="5110" width="7.09765625" style="11" customWidth="1"/>
    <col min="5111" max="5111" width="6" style="11" customWidth="1"/>
    <col min="5112" max="5112" width="5.69921875" style="11" customWidth="1"/>
    <col min="5113" max="5113" width="10.5" style="11" customWidth="1"/>
    <col min="5114" max="5114" width="7.5" style="11" customWidth="1"/>
    <col min="5115" max="5115" width="6.3984375" style="11" customWidth="1"/>
    <col min="5116" max="5116" width="6.5" style="11" customWidth="1"/>
    <col min="5117" max="5117" width="6.3984375" style="11" customWidth="1"/>
    <col min="5118" max="5118" width="7.8984375" style="11" customWidth="1"/>
    <col min="5119" max="5119" width="7.69921875" style="11" customWidth="1"/>
    <col min="5120" max="5123" width="6.5" style="11" customWidth="1"/>
    <col min="5124" max="5124" width="6.8984375" style="11" customWidth="1"/>
    <col min="5125" max="5125" width="9" style="11"/>
    <col min="5126" max="5126" width="6.09765625" style="11" customWidth="1"/>
    <col min="5127" max="5127" width="7.5" style="11" customWidth="1"/>
    <col min="5128" max="5128" width="7.59765625" style="11" customWidth="1"/>
    <col min="5129" max="5129" width="7.69921875" style="11" customWidth="1"/>
    <col min="5130" max="5130" width="10.09765625" style="11" bestFit="1" customWidth="1"/>
    <col min="5131" max="5131" width="12" style="11" customWidth="1"/>
    <col min="5132" max="5132" width="10.19921875" style="11" bestFit="1" customWidth="1"/>
    <col min="5133" max="5133" width="8.69921875" style="11" bestFit="1" customWidth="1"/>
    <col min="5134" max="5134" width="7.69921875" style="11" customWidth="1"/>
    <col min="5135" max="5135" width="9.09765625" style="11" customWidth="1"/>
    <col min="5136" max="5136" width="9.8984375" style="11" customWidth="1"/>
    <col min="5137" max="5137" width="7.69921875" style="11" customWidth="1"/>
    <col min="5138" max="5138" width="9.3984375" style="11" customWidth="1"/>
    <col min="5139" max="5139" width="9" style="11"/>
    <col min="5140" max="5140" width="5.8984375" style="11" customWidth="1"/>
    <col min="5141" max="5141" width="7.09765625" style="11" customWidth="1"/>
    <col min="5142" max="5142" width="8.09765625" style="11" customWidth="1"/>
    <col min="5143" max="5143" width="10.19921875" style="11" customWidth="1"/>
    <col min="5144" max="5364" width="9" style="11"/>
    <col min="5365" max="5365" width="36.8984375" style="11" bestFit="1" customWidth="1"/>
    <col min="5366" max="5366" width="7.09765625" style="11" customWidth="1"/>
    <col min="5367" max="5367" width="6" style="11" customWidth="1"/>
    <col min="5368" max="5368" width="5.69921875" style="11" customWidth="1"/>
    <col min="5369" max="5369" width="10.5" style="11" customWidth="1"/>
    <col min="5370" max="5370" width="7.5" style="11" customWidth="1"/>
    <col min="5371" max="5371" width="6.3984375" style="11" customWidth="1"/>
    <col min="5372" max="5372" width="6.5" style="11" customWidth="1"/>
    <col min="5373" max="5373" width="6.3984375" style="11" customWidth="1"/>
    <col min="5374" max="5374" width="7.8984375" style="11" customWidth="1"/>
    <col min="5375" max="5375" width="7.69921875" style="11" customWidth="1"/>
    <col min="5376" max="5379" width="6.5" style="11" customWidth="1"/>
    <col min="5380" max="5380" width="6.8984375" style="11" customWidth="1"/>
    <col min="5381" max="5381" width="9" style="11"/>
    <col min="5382" max="5382" width="6.09765625" style="11" customWidth="1"/>
    <col min="5383" max="5383" width="7.5" style="11" customWidth="1"/>
    <col min="5384" max="5384" width="7.59765625" style="11" customWidth="1"/>
    <col min="5385" max="5385" width="7.69921875" style="11" customWidth="1"/>
    <col min="5386" max="5386" width="10.09765625" style="11" bestFit="1" customWidth="1"/>
    <col min="5387" max="5387" width="12" style="11" customWidth="1"/>
    <col min="5388" max="5388" width="10.19921875" style="11" bestFit="1" customWidth="1"/>
    <col min="5389" max="5389" width="8.69921875" style="11" bestFit="1" customWidth="1"/>
    <col min="5390" max="5390" width="7.69921875" style="11" customWidth="1"/>
    <col min="5391" max="5391" width="9.09765625" style="11" customWidth="1"/>
    <col min="5392" max="5392" width="9.8984375" style="11" customWidth="1"/>
    <col min="5393" max="5393" width="7.69921875" style="11" customWidth="1"/>
    <col min="5394" max="5394" width="9.3984375" style="11" customWidth="1"/>
    <col min="5395" max="5395" width="9" style="11"/>
    <col min="5396" max="5396" width="5.8984375" style="11" customWidth="1"/>
    <col min="5397" max="5397" width="7.09765625" style="11" customWidth="1"/>
    <col min="5398" max="5398" width="8.09765625" style="11" customWidth="1"/>
    <col min="5399" max="5399" width="10.19921875" style="11" customWidth="1"/>
    <col min="5400" max="5620" width="9" style="11"/>
    <col min="5621" max="5621" width="36.8984375" style="11" bestFit="1" customWidth="1"/>
    <col min="5622" max="5622" width="7.09765625" style="11" customWidth="1"/>
    <col min="5623" max="5623" width="6" style="11" customWidth="1"/>
    <col min="5624" max="5624" width="5.69921875" style="11" customWidth="1"/>
    <col min="5625" max="5625" width="10.5" style="11" customWidth="1"/>
    <col min="5626" max="5626" width="7.5" style="11" customWidth="1"/>
    <col min="5627" max="5627" width="6.3984375" style="11" customWidth="1"/>
    <col min="5628" max="5628" width="6.5" style="11" customWidth="1"/>
    <col min="5629" max="5629" width="6.3984375" style="11" customWidth="1"/>
    <col min="5630" max="5630" width="7.8984375" style="11" customWidth="1"/>
    <col min="5631" max="5631" width="7.69921875" style="11" customWidth="1"/>
    <col min="5632" max="5635" width="6.5" style="11" customWidth="1"/>
    <col min="5636" max="5636" width="6.8984375" style="11" customWidth="1"/>
    <col min="5637" max="5637" width="9" style="11"/>
    <col min="5638" max="5638" width="6.09765625" style="11" customWidth="1"/>
    <col min="5639" max="5639" width="7.5" style="11" customWidth="1"/>
    <col min="5640" max="5640" width="7.59765625" style="11" customWidth="1"/>
    <col min="5641" max="5641" width="7.69921875" style="11" customWidth="1"/>
    <col min="5642" max="5642" width="10.09765625" style="11" bestFit="1" customWidth="1"/>
    <col min="5643" max="5643" width="12" style="11" customWidth="1"/>
    <col min="5644" max="5644" width="10.19921875" style="11" bestFit="1" customWidth="1"/>
    <col min="5645" max="5645" width="8.69921875" style="11" bestFit="1" customWidth="1"/>
    <col min="5646" max="5646" width="7.69921875" style="11" customWidth="1"/>
    <col min="5647" max="5647" width="9.09765625" style="11" customWidth="1"/>
    <col min="5648" max="5648" width="9.8984375" style="11" customWidth="1"/>
    <col min="5649" max="5649" width="7.69921875" style="11" customWidth="1"/>
    <col min="5650" max="5650" width="9.3984375" style="11" customWidth="1"/>
    <col min="5651" max="5651" width="9" style="11"/>
    <col min="5652" max="5652" width="5.8984375" style="11" customWidth="1"/>
    <col min="5653" max="5653" width="7.09765625" style="11" customWidth="1"/>
    <col min="5654" max="5654" width="8.09765625" style="11" customWidth="1"/>
    <col min="5655" max="5655" width="10.19921875" style="11" customWidth="1"/>
    <col min="5656" max="5876" width="9" style="11"/>
    <col min="5877" max="5877" width="36.8984375" style="11" bestFit="1" customWidth="1"/>
    <col min="5878" max="5878" width="7.09765625" style="11" customWidth="1"/>
    <col min="5879" max="5879" width="6" style="11" customWidth="1"/>
    <col min="5880" max="5880" width="5.69921875" style="11" customWidth="1"/>
    <col min="5881" max="5881" width="10.5" style="11" customWidth="1"/>
    <col min="5882" max="5882" width="7.5" style="11" customWidth="1"/>
    <col min="5883" max="5883" width="6.3984375" style="11" customWidth="1"/>
    <col min="5884" max="5884" width="6.5" style="11" customWidth="1"/>
    <col min="5885" max="5885" width="6.3984375" style="11" customWidth="1"/>
    <col min="5886" max="5886" width="7.8984375" style="11" customWidth="1"/>
    <col min="5887" max="5887" width="7.69921875" style="11" customWidth="1"/>
    <col min="5888" max="5891" width="6.5" style="11" customWidth="1"/>
    <col min="5892" max="5892" width="6.8984375" style="11" customWidth="1"/>
    <col min="5893" max="5893" width="9" style="11"/>
    <col min="5894" max="5894" width="6.09765625" style="11" customWidth="1"/>
    <col min="5895" max="5895" width="7.5" style="11" customWidth="1"/>
    <col min="5896" max="5896" width="7.59765625" style="11" customWidth="1"/>
    <col min="5897" max="5897" width="7.69921875" style="11" customWidth="1"/>
    <col min="5898" max="5898" width="10.09765625" style="11" bestFit="1" customWidth="1"/>
    <col min="5899" max="5899" width="12" style="11" customWidth="1"/>
    <col min="5900" max="5900" width="10.19921875" style="11" bestFit="1" customWidth="1"/>
    <col min="5901" max="5901" width="8.69921875" style="11" bestFit="1" customWidth="1"/>
    <col min="5902" max="5902" width="7.69921875" style="11" customWidth="1"/>
    <col min="5903" max="5903" width="9.09765625" style="11" customWidth="1"/>
    <col min="5904" max="5904" width="9.8984375" style="11" customWidth="1"/>
    <col min="5905" max="5905" width="7.69921875" style="11" customWidth="1"/>
    <col min="5906" max="5906" width="9.3984375" style="11" customWidth="1"/>
    <col min="5907" max="5907" width="9" style="11"/>
    <col min="5908" max="5908" width="5.8984375" style="11" customWidth="1"/>
    <col min="5909" max="5909" width="7.09765625" style="11" customWidth="1"/>
    <col min="5910" max="5910" width="8.09765625" style="11" customWidth="1"/>
    <col min="5911" max="5911" width="10.19921875" style="11" customWidth="1"/>
    <col min="5912" max="6132" width="9" style="11"/>
    <col min="6133" max="6133" width="36.8984375" style="11" bestFit="1" customWidth="1"/>
    <col min="6134" max="6134" width="7.09765625" style="11" customWidth="1"/>
    <col min="6135" max="6135" width="6" style="11" customWidth="1"/>
    <col min="6136" max="6136" width="5.69921875" style="11" customWidth="1"/>
    <col min="6137" max="6137" width="10.5" style="11" customWidth="1"/>
    <col min="6138" max="6138" width="7.5" style="11" customWidth="1"/>
    <col min="6139" max="6139" width="6.3984375" style="11" customWidth="1"/>
    <col min="6140" max="6140" width="6.5" style="11" customWidth="1"/>
    <col min="6141" max="6141" width="6.3984375" style="11" customWidth="1"/>
    <col min="6142" max="6142" width="7.8984375" style="11" customWidth="1"/>
    <col min="6143" max="6143" width="7.69921875" style="11" customWidth="1"/>
    <col min="6144" max="6147" width="6.5" style="11" customWidth="1"/>
    <col min="6148" max="6148" width="6.8984375" style="11" customWidth="1"/>
    <col min="6149" max="6149" width="9" style="11"/>
    <col min="6150" max="6150" width="6.09765625" style="11" customWidth="1"/>
    <col min="6151" max="6151" width="7.5" style="11" customWidth="1"/>
    <col min="6152" max="6152" width="7.59765625" style="11" customWidth="1"/>
    <col min="6153" max="6153" width="7.69921875" style="11" customWidth="1"/>
    <col min="6154" max="6154" width="10.09765625" style="11" bestFit="1" customWidth="1"/>
    <col min="6155" max="6155" width="12" style="11" customWidth="1"/>
    <col min="6156" max="6156" width="10.19921875" style="11" bestFit="1" customWidth="1"/>
    <col min="6157" max="6157" width="8.69921875" style="11" bestFit="1" customWidth="1"/>
    <col min="6158" max="6158" width="7.69921875" style="11" customWidth="1"/>
    <col min="6159" max="6159" width="9.09765625" style="11" customWidth="1"/>
    <col min="6160" max="6160" width="9.8984375" style="11" customWidth="1"/>
    <col min="6161" max="6161" width="7.69921875" style="11" customWidth="1"/>
    <col min="6162" max="6162" width="9.3984375" style="11" customWidth="1"/>
    <col min="6163" max="6163" width="9" style="11"/>
    <col min="6164" max="6164" width="5.8984375" style="11" customWidth="1"/>
    <col min="6165" max="6165" width="7.09765625" style="11" customWidth="1"/>
    <col min="6166" max="6166" width="8.09765625" style="11" customWidth="1"/>
    <col min="6167" max="6167" width="10.19921875" style="11" customWidth="1"/>
    <col min="6168" max="6388" width="9" style="11"/>
    <col min="6389" max="6389" width="36.8984375" style="11" bestFit="1" customWidth="1"/>
    <col min="6390" max="6390" width="7.09765625" style="11" customWidth="1"/>
    <col min="6391" max="6391" width="6" style="11" customWidth="1"/>
    <col min="6392" max="6392" width="5.69921875" style="11" customWidth="1"/>
    <col min="6393" max="6393" width="10.5" style="11" customWidth="1"/>
    <col min="6394" max="6394" width="7.5" style="11" customWidth="1"/>
    <col min="6395" max="6395" width="6.3984375" style="11" customWidth="1"/>
    <col min="6396" max="6396" width="6.5" style="11" customWidth="1"/>
    <col min="6397" max="6397" width="6.3984375" style="11" customWidth="1"/>
    <col min="6398" max="6398" width="7.8984375" style="11" customWidth="1"/>
    <col min="6399" max="6399" width="7.69921875" style="11" customWidth="1"/>
    <col min="6400" max="6403" width="6.5" style="11" customWidth="1"/>
    <col min="6404" max="6404" width="6.8984375" style="11" customWidth="1"/>
    <col min="6405" max="6405" width="9" style="11"/>
    <col min="6406" max="6406" width="6.09765625" style="11" customWidth="1"/>
    <col min="6407" max="6407" width="7.5" style="11" customWidth="1"/>
    <col min="6408" max="6408" width="7.59765625" style="11" customWidth="1"/>
    <col min="6409" max="6409" width="7.69921875" style="11" customWidth="1"/>
    <col min="6410" max="6410" width="10.09765625" style="11" bestFit="1" customWidth="1"/>
    <col min="6411" max="6411" width="12" style="11" customWidth="1"/>
    <col min="6412" max="6412" width="10.19921875" style="11" bestFit="1" customWidth="1"/>
    <col min="6413" max="6413" width="8.69921875" style="11" bestFit="1" customWidth="1"/>
    <col min="6414" max="6414" width="7.69921875" style="11" customWidth="1"/>
    <col min="6415" max="6415" width="9.09765625" style="11" customWidth="1"/>
    <col min="6416" max="6416" width="9.8984375" style="11" customWidth="1"/>
    <col min="6417" max="6417" width="7.69921875" style="11" customWidth="1"/>
    <col min="6418" max="6418" width="9.3984375" style="11" customWidth="1"/>
    <col min="6419" max="6419" width="9" style="11"/>
    <col min="6420" max="6420" width="5.8984375" style="11" customWidth="1"/>
    <col min="6421" max="6421" width="7.09765625" style="11" customWidth="1"/>
    <col min="6422" max="6422" width="8.09765625" style="11" customWidth="1"/>
    <col min="6423" max="6423" width="10.19921875" style="11" customWidth="1"/>
    <col min="6424" max="6644" width="9" style="11"/>
    <col min="6645" max="6645" width="36.8984375" style="11" bestFit="1" customWidth="1"/>
    <col min="6646" max="6646" width="7.09765625" style="11" customWidth="1"/>
    <col min="6647" max="6647" width="6" style="11" customWidth="1"/>
    <col min="6648" max="6648" width="5.69921875" style="11" customWidth="1"/>
    <col min="6649" max="6649" width="10.5" style="11" customWidth="1"/>
    <col min="6650" max="6650" width="7.5" style="11" customWidth="1"/>
    <col min="6651" max="6651" width="6.3984375" style="11" customWidth="1"/>
    <col min="6652" max="6652" width="6.5" style="11" customWidth="1"/>
    <col min="6653" max="6653" width="6.3984375" style="11" customWidth="1"/>
    <col min="6654" max="6654" width="7.8984375" style="11" customWidth="1"/>
    <col min="6655" max="6655" width="7.69921875" style="11" customWidth="1"/>
    <col min="6656" max="6659" width="6.5" style="11" customWidth="1"/>
    <col min="6660" max="6660" width="6.8984375" style="11" customWidth="1"/>
    <col min="6661" max="6661" width="9" style="11"/>
    <col min="6662" max="6662" width="6.09765625" style="11" customWidth="1"/>
    <col min="6663" max="6663" width="7.5" style="11" customWidth="1"/>
    <col min="6664" max="6664" width="7.59765625" style="11" customWidth="1"/>
    <col min="6665" max="6665" width="7.69921875" style="11" customWidth="1"/>
    <col min="6666" max="6666" width="10.09765625" style="11" bestFit="1" customWidth="1"/>
    <col min="6667" max="6667" width="12" style="11" customWidth="1"/>
    <col min="6668" max="6668" width="10.19921875" style="11" bestFit="1" customWidth="1"/>
    <col min="6669" max="6669" width="8.69921875" style="11" bestFit="1" customWidth="1"/>
    <col min="6670" max="6670" width="7.69921875" style="11" customWidth="1"/>
    <col min="6671" max="6671" width="9.09765625" style="11" customWidth="1"/>
    <col min="6672" max="6672" width="9.8984375" style="11" customWidth="1"/>
    <col min="6673" max="6673" width="7.69921875" style="11" customWidth="1"/>
    <col min="6674" max="6674" width="9.3984375" style="11" customWidth="1"/>
    <col min="6675" max="6675" width="9" style="11"/>
    <col min="6676" max="6676" width="5.8984375" style="11" customWidth="1"/>
    <col min="6677" max="6677" width="7.09765625" style="11" customWidth="1"/>
    <col min="6678" max="6678" width="8.09765625" style="11" customWidth="1"/>
    <col min="6679" max="6679" width="10.19921875" style="11" customWidth="1"/>
    <col min="6680" max="6900" width="9" style="11"/>
    <col min="6901" max="6901" width="36.8984375" style="11" bestFit="1" customWidth="1"/>
    <col min="6902" max="6902" width="7.09765625" style="11" customWidth="1"/>
    <col min="6903" max="6903" width="6" style="11" customWidth="1"/>
    <col min="6904" max="6904" width="5.69921875" style="11" customWidth="1"/>
    <col min="6905" max="6905" width="10.5" style="11" customWidth="1"/>
    <col min="6906" max="6906" width="7.5" style="11" customWidth="1"/>
    <col min="6907" max="6907" width="6.3984375" style="11" customWidth="1"/>
    <col min="6908" max="6908" width="6.5" style="11" customWidth="1"/>
    <col min="6909" max="6909" width="6.3984375" style="11" customWidth="1"/>
    <col min="6910" max="6910" width="7.8984375" style="11" customWidth="1"/>
    <col min="6911" max="6911" width="7.69921875" style="11" customWidth="1"/>
    <col min="6912" max="6915" width="6.5" style="11" customWidth="1"/>
    <col min="6916" max="6916" width="6.8984375" style="11" customWidth="1"/>
    <col min="6917" max="6917" width="9" style="11"/>
    <col min="6918" max="6918" width="6.09765625" style="11" customWidth="1"/>
    <col min="6919" max="6919" width="7.5" style="11" customWidth="1"/>
    <col min="6920" max="6920" width="7.59765625" style="11" customWidth="1"/>
    <col min="6921" max="6921" width="7.69921875" style="11" customWidth="1"/>
    <col min="6922" max="6922" width="10.09765625" style="11" bestFit="1" customWidth="1"/>
    <col min="6923" max="6923" width="12" style="11" customWidth="1"/>
    <col min="6924" max="6924" width="10.19921875" style="11" bestFit="1" customWidth="1"/>
    <col min="6925" max="6925" width="8.69921875" style="11" bestFit="1" customWidth="1"/>
    <col min="6926" max="6926" width="7.69921875" style="11" customWidth="1"/>
    <col min="6927" max="6927" width="9.09765625" style="11" customWidth="1"/>
    <col min="6928" max="6928" width="9.8984375" style="11" customWidth="1"/>
    <col min="6929" max="6929" width="7.69921875" style="11" customWidth="1"/>
    <col min="6930" max="6930" width="9.3984375" style="11" customWidth="1"/>
    <col min="6931" max="6931" width="9" style="11"/>
    <col min="6932" max="6932" width="5.8984375" style="11" customWidth="1"/>
    <col min="6933" max="6933" width="7.09765625" style="11" customWidth="1"/>
    <col min="6934" max="6934" width="8.09765625" style="11" customWidth="1"/>
    <col min="6935" max="6935" width="10.19921875" style="11" customWidth="1"/>
    <col min="6936" max="7156" width="9" style="11"/>
    <col min="7157" max="7157" width="36.8984375" style="11" bestFit="1" customWidth="1"/>
    <col min="7158" max="7158" width="7.09765625" style="11" customWidth="1"/>
    <col min="7159" max="7159" width="6" style="11" customWidth="1"/>
    <col min="7160" max="7160" width="5.69921875" style="11" customWidth="1"/>
    <col min="7161" max="7161" width="10.5" style="11" customWidth="1"/>
    <col min="7162" max="7162" width="7.5" style="11" customWidth="1"/>
    <col min="7163" max="7163" width="6.3984375" style="11" customWidth="1"/>
    <col min="7164" max="7164" width="6.5" style="11" customWidth="1"/>
    <col min="7165" max="7165" width="6.3984375" style="11" customWidth="1"/>
    <col min="7166" max="7166" width="7.8984375" style="11" customWidth="1"/>
    <col min="7167" max="7167" width="7.69921875" style="11" customWidth="1"/>
    <col min="7168" max="7171" width="6.5" style="11" customWidth="1"/>
    <col min="7172" max="7172" width="6.8984375" style="11" customWidth="1"/>
    <col min="7173" max="7173" width="9" style="11"/>
    <col min="7174" max="7174" width="6.09765625" style="11" customWidth="1"/>
    <col min="7175" max="7175" width="7.5" style="11" customWidth="1"/>
    <col min="7176" max="7176" width="7.59765625" style="11" customWidth="1"/>
    <col min="7177" max="7177" width="7.69921875" style="11" customWidth="1"/>
    <col min="7178" max="7178" width="10.09765625" style="11" bestFit="1" customWidth="1"/>
    <col min="7179" max="7179" width="12" style="11" customWidth="1"/>
    <col min="7180" max="7180" width="10.19921875" style="11" bestFit="1" customWidth="1"/>
    <col min="7181" max="7181" width="8.69921875" style="11" bestFit="1" customWidth="1"/>
    <col min="7182" max="7182" width="7.69921875" style="11" customWidth="1"/>
    <col min="7183" max="7183" width="9.09765625" style="11" customWidth="1"/>
    <col min="7184" max="7184" width="9.8984375" style="11" customWidth="1"/>
    <col min="7185" max="7185" width="7.69921875" style="11" customWidth="1"/>
    <col min="7186" max="7186" width="9.3984375" style="11" customWidth="1"/>
    <col min="7187" max="7187" width="9" style="11"/>
    <col min="7188" max="7188" width="5.8984375" style="11" customWidth="1"/>
    <col min="7189" max="7189" width="7.09765625" style="11" customWidth="1"/>
    <col min="7190" max="7190" width="8.09765625" style="11" customWidth="1"/>
    <col min="7191" max="7191" width="10.19921875" style="11" customWidth="1"/>
    <col min="7192" max="7412" width="9" style="11"/>
    <col min="7413" max="7413" width="36.8984375" style="11" bestFit="1" customWidth="1"/>
    <col min="7414" max="7414" width="7.09765625" style="11" customWidth="1"/>
    <col min="7415" max="7415" width="6" style="11" customWidth="1"/>
    <col min="7416" max="7416" width="5.69921875" style="11" customWidth="1"/>
    <col min="7417" max="7417" width="10.5" style="11" customWidth="1"/>
    <col min="7418" max="7418" width="7.5" style="11" customWidth="1"/>
    <col min="7419" max="7419" width="6.3984375" style="11" customWidth="1"/>
    <col min="7420" max="7420" width="6.5" style="11" customWidth="1"/>
    <col min="7421" max="7421" width="6.3984375" style="11" customWidth="1"/>
    <col min="7422" max="7422" width="7.8984375" style="11" customWidth="1"/>
    <col min="7423" max="7423" width="7.69921875" style="11" customWidth="1"/>
    <col min="7424" max="7427" width="6.5" style="11" customWidth="1"/>
    <col min="7428" max="7428" width="6.8984375" style="11" customWidth="1"/>
    <col min="7429" max="7429" width="9" style="11"/>
    <col min="7430" max="7430" width="6.09765625" style="11" customWidth="1"/>
    <col min="7431" max="7431" width="7.5" style="11" customWidth="1"/>
    <col min="7432" max="7432" width="7.59765625" style="11" customWidth="1"/>
    <col min="7433" max="7433" width="7.69921875" style="11" customWidth="1"/>
    <col min="7434" max="7434" width="10.09765625" style="11" bestFit="1" customWidth="1"/>
    <col min="7435" max="7435" width="12" style="11" customWidth="1"/>
    <col min="7436" max="7436" width="10.19921875" style="11" bestFit="1" customWidth="1"/>
    <col min="7437" max="7437" width="8.69921875" style="11" bestFit="1" customWidth="1"/>
    <col min="7438" max="7438" width="7.69921875" style="11" customWidth="1"/>
    <col min="7439" max="7439" width="9.09765625" style="11" customWidth="1"/>
    <col min="7440" max="7440" width="9.8984375" style="11" customWidth="1"/>
    <col min="7441" max="7441" width="7.69921875" style="11" customWidth="1"/>
    <col min="7442" max="7442" width="9.3984375" style="11" customWidth="1"/>
    <col min="7443" max="7443" width="9" style="11"/>
    <col min="7444" max="7444" width="5.8984375" style="11" customWidth="1"/>
    <col min="7445" max="7445" width="7.09765625" style="11" customWidth="1"/>
    <col min="7446" max="7446" width="8.09765625" style="11" customWidth="1"/>
    <col min="7447" max="7447" width="10.19921875" style="11" customWidth="1"/>
    <col min="7448" max="7668" width="9" style="11"/>
    <col min="7669" max="7669" width="36.8984375" style="11" bestFit="1" customWidth="1"/>
    <col min="7670" max="7670" width="7.09765625" style="11" customWidth="1"/>
    <col min="7671" max="7671" width="6" style="11" customWidth="1"/>
    <col min="7672" max="7672" width="5.69921875" style="11" customWidth="1"/>
    <col min="7673" max="7673" width="10.5" style="11" customWidth="1"/>
    <col min="7674" max="7674" width="7.5" style="11" customWidth="1"/>
    <col min="7675" max="7675" width="6.3984375" style="11" customWidth="1"/>
    <col min="7676" max="7676" width="6.5" style="11" customWidth="1"/>
    <col min="7677" max="7677" width="6.3984375" style="11" customWidth="1"/>
    <col min="7678" max="7678" width="7.8984375" style="11" customWidth="1"/>
    <col min="7679" max="7679" width="7.69921875" style="11" customWidth="1"/>
    <col min="7680" max="7683" width="6.5" style="11" customWidth="1"/>
    <col min="7684" max="7684" width="6.8984375" style="11" customWidth="1"/>
    <col min="7685" max="7685" width="9" style="11"/>
    <col min="7686" max="7686" width="6.09765625" style="11" customWidth="1"/>
    <col min="7687" max="7687" width="7.5" style="11" customWidth="1"/>
    <col min="7688" max="7688" width="7.59765625" style="11" customWidth="1"/>
    <col min="7689" max="7689" width="7.69921875" style="11" customWidth="1"/>
    <col min="7690" max="7690" width="10.09765625" style="11" bestFit="1" customWidth="1"/>
    <col min="7691" max="7691" width="12" style="11" customWidth="1"/>
    <col min="7692" max="7692" width="10.19921875" style="11" bestFit="1" customWidth="1"/>
    <col min="7693" max="7693" width="8.69921875" style="11" bestFit="1" customWidth="1"/>
    <col min="7694" max="7694" width="7.69921875" style="11" customWidth="1"/>
    <col min="7695" max="7695" width="9.09765625" style="11" customWidth="1"/>
    <col min="7696" max="7696" width="9.8984375" style="11" customWidth="1"/>
    <col min="7697" max="7697" width="7.69921875" style="11" customWidth="1"/>
    <col min="7698" max="7698" width="9.3984375" style="11" customWidth="1"/>
    <col min="7699" max="7699" width="9" style="11"/>
    <col min="7700" max="7700" width="5.8984375" style="11" customWidth="1"/>
    <col min="7701" max="7701" width="7.09765625" style="11" customWidth="1"/>
    <col min="7702" max="7702" width="8.09765625" style="11" customWidth="1"/>
    <col min="7703" max="7703" width="10.19921875" style="11" customWidth="1"/>
    <col min="7704" max="7924" width="9" style="11"/>
    <col min="7925" max="7925" width="36.8984375" style="11" bestFit="1" customWidth="1"/>
    <col min="7926" max="7926" width="7.09765625" style="11" customWidth="1"/>
    <col min="7927" max="7927" width="6" style="11" customWidth="1"/>
    <col min="7928" max="7928" width="5.69921875" style="11" customWidth="1"/>
    <col min="7929" max="7929" width="10.5" style="11" customWidth="1"/>
    <col min="7930" max="7930" width="7.5" style="11" customWidth="1"/>
    <col min="7931" max="7931" width="6.3984375" style="11" customWidth="1"/>
    <col min="7932" max="7932" width="6.5" style="11" customWidth="1"/>
    <col min="7933" max="7933" width="6.3984375" style="11" customWidth="1"/>
    <col min="7934" max="7934" width="7.8984375" style="11" customWidth="1"/>
    <col min="7935" max="7935" width="7.69921875" style="11" customWidth="1"/>
    <col min="7936" max="7939" width="6.5" style="11" customWidth="1"/>
    <col min="7940" max="7940" width="6.8984375" style="11" customWidth="1"/>
    <col min="7941" max="7941" width="9" style="11"/>
    <col min="7942" max="7942" width="6.09765625" style="11" customWidth="1"/>
    <col min="7943" max="7943" width="7.5" style="11" customWidth="1"/>
    <col min="7944" max="7944" width="7.59765625" style="11" customWidth="1"/>
    <col min="7945" max="7945" width="7.69921875" style="11" customWidth="1"/>
    <col min="7946" max="7946" width="10.09765625" style="11" bestFit="1" customWidth="1"/>
    <col min="7947" max="7947" width="12" style="11" customWidth="1"/>
    <col min="7948" max="7948" width="10.19921875" style="11" bestFit="1" customWidth="1"/>
    <col min="7949" max="7949" width="8.69921875" style="11" bestFit="1" customWidth="1"/>
    <col min="7950" max="7950" width="7.69921875" style="11" customWidth="1"/>
    <col min="7951" max="7951" width="9.09765625" style="11" customWidth="1"/>
    <col min="7952" max="7952" width="9.8984375" style="11" customWidth="1"/>
    <col min="7953" max="7953" width="7.69921875" style="11" customWidth="1"/>
    <col min="7954" max="7954" width="9.3984375" style="11" customWidth="1"/>
    <col min="7955" max="7955" width="9" style="11"/>
    <col min="7956" max="7956" width="5.8984375" style="11" customWidth="1"/>
    <col min="7957" max="7957" width="7.09765625" style="11" customWidth="1"/>
    <col min="7958" max="7958" width="8.09765625" style="11" customWidth="1"/>
    <col min="7959" max="7959" width="10.19921875" style="11" customWidth="1"/>
    <col min="7960" max="8180" width="9" style="11"/>
    <col min="8181" max="8181" width="36.8984375" style="11" bestFit="1" customWidth="1"/>
    <col min="8182" max="8182" width="7.09765625" style="11" customWidth="1"/>
    <col min="8183" max="8183" width="6" style="11" customWidth="1"/>
    <col min="8184" max="8184" width="5.69921875" style="11" customWidth="1"/>
    <col min="8185" max="8185" width="10.5" style="11" customWidth="1"/>
    <col min="8186" max="8186" width="7.5" style="11" customWidth="1"/>
    <col min="8187" max="8187" width="6.3984375" style="11" customWidth="1"/>
    <col min="8188" max="8188" width="6.5" style="11" customWidth="1"/>
    <col min="8189" max="8189" width="6.3984375" style="11" customWidth="1"/>
    <col min="8190" max="8190" width="7.8984375" style="11" customWidth="1"/>
    <col min="8191" max="8191" width="7.69921875" style="11" customWidth="1"/>
    <col min="8192" max="8195" width="6.5" style="11" customWidth="1"/>
    <col min="8196" max="8196" width="6.8984375" style="11" customWidth="1"/>
    <col min="8197" max="8197" width="9" style="11"/>
    <col min="8198" max="8198" width="6.09765625" style="11" customWidth="1"/>
    <col min="8199" max="8199" width="7.5" style="11" customWidth="1"/>
    <col min="8200" max="8200" width="7.59765625" style="11" customWidth="1"/>
    <col min="8201" max="8201" width="7.69921875" style="11" customWidth="1"/>
    <col min="8202" max="8202" width="10.09765625" style="11" bestFit="1" customWidth="1"/>
    <col min="8203" max="8203" width="12" style="11" customWidth="1"/>
    <col min="8204" max="8204" width="10.19921875" style="11" bestFit="1" customWidth="1"/>
    <col min="8205" max="8205" width="8.69921875" style="11" bestFit="1" customWidth="1"/>
    <col min="8206" max="8206" width="7.69921875" style="11" customWidth="1"/>
    <col min="8207" max="8207" width="9.09765625" style="11" customWidth="1"/>
    <col min="8208" max="8208" width="9.8984375" style="11" customWidth="1"/>
    <col min="8209" max="8209" width="7.69921875" style="11" customWidth="1"/>
    <col min="8210" max="8210" width="9.3984375" style="11" customWidth="1"/>
    <col min="8211" max="8211" width="9" style="11"/>
    <col min="8212" max="8212" width="5.8984375" style="11" customWidth="1"/>
    <col min="8213" max="8213" width="7.09765625" style="11" customWidth="1"/>
    <col min="8214" max="8214" width="8.09765625" style="11" customWidth="1"/>
    <col min="8215" max="8215" width="10.19921875" style="11" customWidth="1"/>
    <col min="8216" max="8436" width="9" style="11"/>
    <col min="8437" max="8437" width="36.8984375" style="11" bestFit="1" customWidth="1"/>
    <col min="8438" max="8438" width="7.09765625" style="11" customWidth="1"/>
    <col min="8439" max="8439" width="6" style="11" customWidth="1"/>
    <col min="8440" max="8440" width="5.69921875" style="11" customWidth="1"/>
    <col min="8441" max="8441" width="10.5" style="11" customWidth="1"/>
    <col min="8442" max="8442" width="7.5" style="11" customWidth="1"/>
    <col min="8443" max="8443" width="6.3984375" style="11" customWidth="1"/>
    <col min="8444" max="8444" width="6.5" style="11" customWidth="1"/>
    <col min="8445" max="8445" width="6.3984375" style="11" customWidth="1"/>
    <col min="8446" max="8446" width="7.8984375" style="11" customWidth="1"/>
    <col min="8447" max="8447" width="7.69921875" style="11" customWidth="1"/>
    <col min="8448" max="8451" width="6.5" style="11" customWidth="1"/>
    <col min="8452" max="8452" width="6.8984375" style="11" customWidth="1"/>
    <col min="8453" max="8453" width="9" style="11"/>
    <col min="8454" max="8454" width="6.09765625" style="11" customWidth="1"/>
    <col min="8455" max="8455" width="7.5" style="11" customWidth="1"/>
    <col min="8456" max="8456" width="7.59765625" style="11" customWidth="1"/>
    <col min="8457" max="8457" width="7.69921875" style="11" customWidth="1"/>
    <col min="8458" max="8458" width="10.09765625" style="11" bestFit="1" customWidth="1"/>
    <col min="8459" max="8459" width="12" style="11" customWidth="1"/>
    <col min="8460" max="8460" width="10.19921875" style="11" bestFit="1" customWidth="1"/>
    <col min="8461" max="8461" width="8.69921875" style="11" bestFit="1" customWidth="1"/>
    <col min="8462" max="8462" width="7.69921875" style="11" customWidth="1"/>
    <col min="8463" max="8463" width="9.09765625" style="11" customWidth="1"/>
    <col min="8464" max="8464" width="9.8984375" style="11" customWidth="1"/>
    <col min="8465" max="8465" width="7.69921875" style="11" customWidth="1"/>
    <col min="8466" max="8466" width="9.3984375" style="11" customWidth="1"/>
    <col min="8467" max="8467" width="9" style="11"/>
    <col min="8468" max="8468" width="5.8984375" style="11" customWidth="1"/>
    <col min="8469" max="8469" width="7.09765625" style="11" customWidth="1"/>
    <col min="8470" max="8470" width="8.09765625" style="11" customWidth="1"/>
    <col min="8471" max="8471" width="10.19921875" style="11" customWidth="1"/>
    <col min="8472" max="8692" width="9" style="11"/>
    <col min="8693" max="8693" width="36.8984375" style="11" bestFit="1" customWidth="1"/>
    <col min="8694" max="8694" width="7.09765625" style="11" customWidth="1"/>
    <col min="8695" max="8695" width="6" style="11" customWidth="1"/>
    <col min="8696" max="8696" width="5.69921875" style="11" customWidth="1"/>
    <col min="8697" max="8697" width="10.5" style="11" customWidth="1"/>
    <col min="8698" max="8698" width="7.5" style="11" customWidth="1"/>
    <col min="8699" max="8699" width="6.3984375" style="11" customWidth="1"/>
    <col min="8700" max="8700" width="6.5" style="11" customWidth="1"/>
    <col min="8701" max="8701" width="6.3984375" style="11" customWidth="1"/>
    <col min="8702" max="8702" width="7.8984375" style="11" customWidth="1"/>
    <col min="8703" max="8703" width="7.69921875" style="11" customWidth="1"/>
    <col min="8704" max="8707" width="6.5" style="11" customWidth="1"/>
    <col min="8708" max="8708" width="6.8984375" style="11" customWidth="1"/>
    <col min="8709" max="8709" width="9" style="11"/>
    <col min="8710" max="8710" width="6.09765625" style="11" customWidth="1"/>
    <col min="8711" max="8711" width="7.5" style="11" customWidth="1"/>
    <col min="8712" max="8712" width="7.59765625" style="11" customWidth="1"/>
    <col min="8713" max="8713" width="7.69921875" style="11" customWidth="1"/>
    <col min="8714" max="8714" width="10.09765625" style="11" bestFit="1" customWidth="1"/>
    <col min="8715" max="8715" width="12" style="11" customWidth="1"/>
    <col min="8716" max="8716" width="10.19921875" style="11" bestFit="1" customWidth="1"/>
    <col min="8717" max="8717" width="8.69921875" style="11" bestFit="1" customWidth="1"/>
    <col min="8718" max="8718" width="7.69921875" style="11" customWidth="1"/>
    <col min="8719" max="8719" width="9.09765625" style="11" customWidth="1"/>
    <col min="8720" max="8720" width="9.8984375" style="11" customWidth="1"/>
    <col min="8721" max="8721" width="7.69921875" style="11" customWidth="1"/>
    <col min="8722" max="8722" width="9.3984375" style="11" customWidth="1"/>
    <col min="8723" max="8723" width="9" style="11"/>
    <col min="8724" max="8724" width="5.8984375" style="11" customWidth="1"/>
    <col min="8725" max="8725" width="7.09765625" style="11" customWidth="1"/>
    <col min="8726" max="8726" width="8.09765625" style="11" customWidth="1"/>
    <col min="8727" max="8727" width="10.19921875" style="11" customWidth="1"/>
    <col min="8728" max="8948" width="9" style="11"/>
    <col min="8949" max="8949" width="36.8984375" style="11" bestFit="1" customWidth="1"/>
    <col min="8950" max="8950" width="7.09765625" style="11" customWidth="1"/>
    <col min="8951" max="8951" width="6" style="11" customWidth="1"/>
    <col min="8952" max="8952" width="5.69921875" style="11" customWidth="1"/>
    <col min="8953" max="8953" width="10.5" style="11" customWidth="1"/>
    <col min="8954" max="8954" width="7.5" style="11" customWidth="1"/>
    <col min="8955" max="8955" width="6.3984375" style="11" customWidth="1"/>
    <col min="8956" max="8956" width="6.5" style="11" customWidth="1"/>
    <col min="8957" max="8957" width="6.3984375" style="11" customWidth="1"/>
    <col min="8958" max="8958" width="7.8984375" style="11" customWidth="1"/>
    <col min="8959" max="8959" width="7.69921875" style="11" customWidth="1"/>
    <col min="8960" max="8963" width="6.5" style="11" customWidth="1"/>
    <col min="8964" max="8964" width="6.8984375" style="11" customWidth="1"/>
    <col min="8965" max="8965" width="9" style="11"/>
    <col min="8966" max="8966" width="6.09765625" style="11" customWidth="1"/>
    <col min="8967" max="8967" width="7.5" style="11" customWidth="1"/>
    <col min="8968" max="8968" width="7.59765625" style="11" customWidth="1"/>
    <col min="8969" max="8969" width="7.69921875" style="11" customWidth="1"/>
    <col min="8970" max="8970" width="10.09765625" style="11" bestFit="1" customWidth="1"/>
    <col min="8971" max="8971" width="12" style="11" customWidth="1"/>
    <col min="8972" max="8972" width="10.19921875" style="11" bestFit="1" customWidth="1"/>
    <col min="8973" max="8973" width="8.69921875" style="11" bestFit="1" customWidth="1"/>
    <col min="8974" max="8974" width="7.69921875" style="11" customWidth="1"/>
    <col min="8975" max="8975" width="9.09765625" style="11" customWidth="1"/>
    <col min="8976" max="8976" width="9.8984375" style="11" customWidth="1"/>
    <col min="8977" max="8977" width="7.69921875" style="11" customWidth="1"/>
    <col min="8978" max="8978" width="9.3984375" style="11" customWidth="1"/>
    <col min="8979" max="8979" width="9" style="11"/>
    <col min="8980" max="8980" width="5.8984375" style="11" customWidth="1"/>
    <col min="8981" max="8981" width="7.09765625" style="11" customWidth="1"/>
    <col min="8982" max="8982" width="8.09765625" style="11" customWidth="1"/>
    <col min="8983" max="8983" width="10.19921875" style="11" customWidth="1"/>
    <col min="8984" max="9204" width="9" style="11"/>
    <col min="9205" max="9205" width="36.8984375" style="11" bestFit="1" customWidth="1"/>
    <col min="9206" max="9206" width="7.09765625" style="11" customWidth="1"/>
    <col min="9207" max="9207" width="6" style="11" customWidth="1"/>
    <col min="9208" max="9208" width="5.69921875" style="11" customWidth="1"/>
    <col min="9209" max="9209" width="10.5" style="11" customWidth="1"/>
    <col min="9210" max="9210" width="7.5" style="11" customWidth="1"/>
    <col min="9211" max="9211" width="6.3984375" style="11" customWidth="1"/>
    <col min="9212" max="9212" width="6.5" style="11" customWidth="1"/>
    <col min="9213" max="9213" width="6.3984375" style="11" customWidth="1"/>
    <col min="9214" max="9214" width="7.8984375" style="11" customWidth="1"/>
    <col min="9215" max="9215" width="7.69921875" style="11" customWidth="1"/>
    <col min="9216" max="9219" width="6.5" style="11" customWidth="1"/>
    <col min="9220" max="9220" width="6.8984375" style="11" customWidth="1"/>
    <col min="9221" max="9221" width="9" style="11"/>
    <col min="9222" max="9222" width="6.09765625" style="11" customWidth="1"/>
    <col min="9223" max="9223" width="7.5" style="11" customWidth="1"/>
    <col min="9224" max="9224" width="7.59765625" style="11" customWidth="1"/>
    <col min="9225" max="9225" width="7.69921875" style="11" customWidth="1"/>
    <col min="9226" max="9226" width="10.09765625" style="11" bestFit="1" customWidth="1"/>
    <col min="9227" max="9227" width="12" style="11" customWidth="1"/>
    <col min="9228" max="9228" width="10.19921875" style="11" bestFit="1" customWidth="1"/>
    <col min="9229" max="9229" width="8.69921875" style="11" bestFit="1" customWidth="1"/>
    <col min="9230" max="9230" width="7.69921875" style="11" customWidth="1"/>
    <col min="9231" max="9231" width="9.09765625" style="11" customWidth="1"/>
    <col min="9232" max="9232" width="9.8984375" style="11" customWidth="1"/>
    <col min="9233" max="9233" width="7.69921875" style="11" customWidth="1"/>
    <col min="9234" max="9234" width="9.3984375" style="11" customWidth="1"/>
    <col min="9235" max="9235" width="9" style="11"/>
    <col min="9236" max="9236" width="5.8984375" style="11" customWidth="1"/>
    <col min="9237" max="9237" width="7.09765625" style="11" customWidth="1"/>
    <col min="9238" max="9238" width="8.09765625" style="11" customWidth="1"/>
    <col min="9239" max="9239" width="10.19921875" style="11" customWidth="1"/>
    <col min="9240" max="9460" width="9" style="11"/>
    <col min="9461" max="9461" width="36.8984375" style="11" bestFit="1" customWidth="1"/>
    <col min="9462" max="9462" width="7.09765625" style="11" customWidth="1"/>
    <col min="9463" max="9463" width="6" style="11" customWidth="1"/>
    <col min="9464" max="9464" width="5.69921875" style="11" customWidth="1"/>
    <col min="9465" max="9465" width="10.5" style="11" customWidth="1"/>
    <col min="9466" max="9466" width="7.5" style="11" customWidth="1"/>
    <col min="9467" max="9467" width="6.3984375" style="11" customWidth="1"/>
    <col min="9468" max="9468" width="6.5" style="11" customWidth="1"/>
    <col min="9469" max="9469" width="6.3984375" style="11" customWidth="1"/>
    <col min="9470" max="9470" width="7.8984375" style="11" customWidth="1"/>
    <col min="9471" max="9471" width="7.69921875" style="11" customWidth="1"/>
    <col min="9472" max="9475" width="6.5" style="11" customWidth="1"/>
    <col min="9476" max="9476" width="6.8984375" style="11" customWidth="1"/>
    <col min="9477" max="9477" width="9" style="11"/>
    <col min="9478" max="9478" width="6.09765625" style="11" customWidth="1"/>
    <col min="9479" max="9479" width="7.5" style="11" customWidth="1"/>
    <col min="9480" max="9480" width="7.59765625" style="11" customWidth="1"/>
    <col min="9481" max="9481" width="7.69921875" style="11" customWidth="1"/>
    <col min="9482" max="9482" width="10.09765625" style="11" bestFit="1" customWidth="1"/>
    <col min="9483" max="9483" width="12" style="11" customWidth="1"/>
    <col min="9484" max="9484" width="10.19921875" style="11" bestFit="1" customWidth="1"/>
    <col min="9485" max="9485" width="8.69921875" style="11" bestFit="1" customWidth="1"/>
    <col min="9486" max="9486" width="7.69921875" style="11" customWidth="1"/>
    <col min="9487" max="9487" width="9.09765625" style="11" customWidth="1"/>
    <col min="9488" max="9488" width="9.8984375" style="11" customWidth="1"/>
    <col min="9489" max="9489" width="7.69921875" style="11" customWidth="1"/>
    <col min="9490" max="9490" width="9.3984375" style="11" customWidth="1"/>
    <col min="9491" max="9491" width="9" style="11"/>
    <col min="9492" max="9492" width="5.8984375" style="11" customWidth="1"/>
    <col min="9493" max="9493" width="7.09765625" style="11" customWidth="1"/>
    <col min="9494" max="9494" width="8.09765625" style="11" customWidth="1"/>
    <col min="9495" max="9495" width="10.19921875" style="11" customWidth="1"/>
    <col min="9496" max="9716" width="9" style="11"/>
    <col min="9717" max="9717" width="36.8984375" style="11" bestFit="1" customWidth="1"/>
    <col min="9718" max="9718" width="7.09765625" style="11" customWidth="1"/>
    <col min="9719" max="9719" width="6" style="11" customWidth="1"/>
    <col min="9720" max="9720" width="5.69921875" style="11" customWidth="1"/>
    <col min="9721" max="9721" width="10.5" style="11" customWidth="1"/>
    <col min="9722" max="9722" width="7.5" style="11" customWidth="1"/>
    <col min="9723" max="9723" width="6.3984375" style="11" customWidth="1"/>
    <col min="9724" max="9724" width="6.5" style="11" customWidth="1"/>
    <col min="9725" max="9725" width="6.3984375" style="11" customWidth="1"/>
    <col min="9726" max="9726" width="7.8984375" style="11" customWidth="1"/>
    <col min="9727" max="9727" width="7.69921875" style="11" customWidth="1"/>
    <col min="9728" max="9731" width="6.5" style="11" customWidth="1"/>
    <col min="9732" max="9732" width="6.8984375" style="11" customWidth="1"/>
    <col min="9733" max="9733" width="9" style="11"/>
    <col min="9734" max="9734" width="6.09765625" style="11" customWidth="1"/>
    <col min="9735" max="9735" width="7.5" style="11" customWidth="1"/>
    <col min="9736" max="9736" width="7.59765625" style="11" customWidth="1"/>
    <col min="9737" max="9737" width="7.69921875" style="11" customWidth="1"/>
    <col min="9738" max="9738" width="10.09765625" style="11" bestFit="1" customWidth="1"/>
    <col min="9739" max="9739" width="12" style="11" customWidth="1"/>
    <col min="9740" max="9740" width="10.19921875" style="11" bestFit="1" customWidth="1"/>
    <col min="9741" max="9741" width="8.69921875" style="11" bestFit="1" customWidth="1"/>
    <col min="9742" max="9742" width="7.69921875" style="11" customWidth="1"/>
    <col min="9743" max="9743" width="9.09765625" style="11" customWidth="1"/>
    <col min="9744" max="9744" width="9.8984375" style="11" customWidth="1"/>
    <col min="9745" max="9745" width="7.69921875" style="11" customWidth="1"/>
    <col min="9746" max="9746" width="9.3984375" style="11" customWidth="1"/>
    <col min="9747" max="9747" width="9" style="11"/>
    <col min="9748" max="9748" width="5.8984375" style="11" customWidth="1"/>
    <col min="9749" max="9749" width="7.09765625" style="11" customWidth="1"/>
    <col min="9750" max="9750" width="8.09765625" style="11" customWidth="1"/>
    <col min="9751" max="9751" width="10.19921875" style="11" customWidth="1"/>
    <col min="9752" max="9972" width="9" style="11"/>
    <col min="9973" max="9973" width="36.8984375" style="11" bestFit="1" customWidth="1"/>
    <col min="9974" max="9974" width="7.09765625" style="11" customWidth="1"/>
    <col min="9975" max="9975" width="6" style="11" customWidth="1"/>
    <col min="9976" max="9976" width="5.69921875" style="11" customWidth="1"/>
    <col min="9977" max="9977" width="10.5" style="11" customWidth="1"/>
    <col min="9978" max="9978" width="7.5" style="11" customWidth="1"/>
    <col min="9979" max="9979" width="6.3984375" style="11" customWidth="1"/>
    <col min="9980" max="9980" width="6.5" style="11" customWidth="1"/>
    <col min="9981" max="9981" width="6.3984375" style="11" customWidth="1"/>
    <col min="9982" max="9982" width="7.8984375" style="11" customWidth="1"/>
    <col min="9983" max="9983" width="7.69921875" style="11" customWidth="1"/>
    <col min="9984" max="9987" width="6.5" style="11" customWidth="1"/>
    <col min="9988" max="9988" width="6.8984375" style="11" customWidth="1"/>
    <col min="9989" max="9989" width="9" style="11"/>
    <col min="9990" max="9990" width="6.09765625" style="11" customWidth="1"/>
    <col min="9991" max="9991" width="7.5" style="11" customWidth="1"/>
    <col min="9992" max="9992" width="7.59765625" style="11" customWidth="1"/>
    <col min="9993" max="9993" width="7.69921875" style="11" customWidth="1"/>
    <col min="9994" max="9994" width="10.09765625" style="11" bestFit="1" customWidth="1"/>
    <col min="9995" max="9995" width="12" style="11" customWidth="1"/>
    <col min="9996" max="9996" width="10.19921875" style="11" bestFit="1" customWidth="1"/>
    <col min="9997" max="9997" width="8.69921875" style="11" bestFit="1" customWidth="1"/>
    <col min="9998" max="9998" width="7.69921875" style="11" customWidth="1"/>
    <col min="9999" max="9999" width="9.09765625" style="11" customWidth="1"/>
    <col min="10000" max="10000" width="9.8984375" style="11" customWidth="1"/>
    <col min="10001" max="10001" width="7.69921875" style="11" customWidth="1"/>
    <col min="10002" max="10002" width="9.3984375" style="11" customWidth="1"/>
    <col min="10003" max="10003" width="9" style="11"/>
    <col min="10004" max="10004" width="5.8984375" style="11" customWidth="1"/>
    <col min="10005" max="10005" width="7.09765625" style="11" customWidth="1"/>
    <col min="10006" max="10006" width="8.09765625" style="11" customWidth="1"/>
    <col min="10007" max="10007" width="10.19921875" style="11" customWidth="1"/>
    <col min="10008" max="10228" width="9" style="11"/>
    <col min="10229" max="10229" width="36.8984375" style="11" bestFit="1" customWidth="1"/>
    <col min="10230" max="10230" width="7.09765625" style="11" customWidth="1"/>
    <col min="10231" max="10231" width="6" style="11" customWidth="1"/>
    <col min="10232" max="10232" width="5.69921875" style="11" customWidth="1"/>
    <col min="10233" max="10233" width="10.5" style="11" customWidth="1"/>
    <col min="10234" max="10234" width="7.5" style="11" customWidth="1"/>
    <col min="10235" max="10235" width="6.3984375" style="11" customWidth="1"/>
    <col min="10236" max="10236" width="6.5" style="11" customWidth="1"/>
    <col min="10237" max="10237" width="6.3984375" style="11" customWidth="1"/>
    <col min="10238" max="10238" width="7.8984375" style="11" customWidth="1"/>
    <col min="10239" max="10239" width="7.69921875" style="11" customWidth="1"/>
    <col min="10240" max="10243" width="6.5" style="11" customWidth="1"/>
    <col min="10244" max="10244" width="6.8984375" style="11" customWidth="1"/>
    <col min="10245" max="10245" width="9" style="11"/>
    <col min="10246" max="10246" width="6.09765625" style="11" customWidth="1"/>
    <col min="10247" max="10247" width="7.5" style="11" customWidth="1"/>
    <col min="10248" max="10248" width="7.59765625" style="11" customWidth="1"/>
    <col min="10249" max="10249" width="7.69921875" style="11" customWidth="1"/>
    <col min="10250" max="10250" width="10.09765625" style="11" bestFit="1" customWidth="1"/>
    <col min="10251" max="10251" width="12" style="11" customWidth="1"/>
    <col min="10252" max="10252" width="10.19921875" style="11" bestFit="1" customWidth="1"/>
    <col min="10253" max="10253" width="8.69921875" style="11" bestFit="1" customWidth="1"/>
    <col min="10254" max="10254" width="7.69921875" style="11" customWidth="1"/>
    <col min="10255" max="10255" width="9.09765625" style="11" customWidth="1"/>
    <col min="10256" max="10256" width="9.8984375" style="11" customWidth="1"/>
    <col min="10257" max="10257" width="7.69921875" style="11" customWidth="1"/>
    <col min="10258" max="10258" width="9.3984375" style="11" customWidth="1"/>
    <col min="10259" max="10259" width="9" style="11"/>
    <col min="10260" max="10260" width="5.8984375" style="11" customWidth="1"/>
    <col min="10261" max="10261" width="7.09765625" style="11" customWidth="1"/>
    <col min="10262" max="10262" width="8.09765625" style="11" customWidth="1"/>
    <col min="10263" max="10263" width="10.19921875" style="11" customWidth="1"/>
    <col min="10264" max="10484" width="9" style="11"/>
    <col min="10485" max="10485" width="36.8984375" style="11" bestFit="1" customWidth="1"/>
    <col min="10486" max="10486" width="7.09765625" style="11" customWidth="1"/>
    <col min="10487" max="10487" width="6" style="11" customWidth="1"/>
    <col min="10488" max="10488" width="5.69921875" style="11" customWidth="1"/>
    <col min="10489" max="10489" width="10.5" style="11" customWidth="1"/>
    <col min="10490" max="10490" width="7.5" style="11" customWidth="1"/>
    <col min="10491" max="10491" width="6.3984375" style="11" customWidth="1"/>
    <col min="10492" max="10492" width="6.5" style="11" customWidth="1"/>
    <col min="10493" max="10493" width="6.3984375" style="11" customWidth="1"/>
    <col min="10494" max="10494" width="7.8984375" style="11" customWidth="1"/>
    <col min="10495" max="10495" width="7.69921875" style="11" customWidth="1"/>
    <col min="10496" max="10499" width="6.5" style="11" customWidth="1"/>
    <col min="10500" max="10500" width="6.8984375" style="11" customWidth="1"/>
    <col min="10501" max="10501" width="9" style="11"/>
    <col min="10502" max="10502" width="6.09765625" style="11" customWidth="1"/>
    <col min="10503" max="10503" width="7.5" style="11" customWidth="1"/>
    <col min="10504" max="10504" width="7.59765625" style="11" customWidth="1"/>
    <col min="10505" max="10505" width="7.69921875" style="11" customWidth="1"/>
    <col min="10506" max="10506" width="10.09765625" style="11" bestFit="1" customWidth="1"/>
    <col min="10507" max="10507" width="12" style="11" customWidth="1"/>
    <col min="10508" max="10508" width="10.19921875" style="11" bestFit="1" customWidth="1"/>
    <col min="10509" max="10509" width="8.69921875" style="11" bestFit="1" customWidth="1"/>
    <col min="10510" max="10510" width="7.69921875" style="11" customWidth="1"/>
    <col min="10511" max="10511" width="9.09765625" style="11" customWidth="1"/>
    <col min="10512" max="10512" width="9.8984375" style="11" customWidth="1"/>
    <col min="10513" max="10513" width="7.69921875" style="11" customWidth="1"/>
    <col min="10514" max="10514" width="9.3984375" style="11" customWidth="1"/>
    <col min="10515" max="10515" width="9" style="11"/>
    <col min="10516" max="10516" width="5.8984375" style="11" customWidth="1"/>
    <col min="10517" max="10517" width="7.09765625" style="11" customWidth="1"/>
    <col min="10518" max="10518" width="8.09765625" style="11" customWidth="1"/>
    <col min="10519" max="10519" width="10.19921875" style="11" customWidth="1"/>
    <col min="10520" max="10740" width="9" style="11"/>
    <col min="10741" max="10741" width="36.8984375" style="11" bestFit="1" customWidth="1"/>
    <col min="10742" max="10742" width="7.09765625" style="11" customWidth="1"/>
    <col min="10743" max="10743" width="6" style="11" customWidth="1"/>
    <col min="10744" max="10744" width="5.69921875" style="11" customWidth="1"/>
    <col min="10745" max="10745" width="10.5" style="11" customWidth="1"/>
    <col min="10746" max="10746" width="7.5" style="11" customWidth="1"/>
    <col min="10747" max="10747" width="6.3984375" style="11" customWidth="1"/>
    <col min="10748" max="10748" width="6.5" style="11" customWidth="1"/>
    <col min="10749" max="10749" width="6.3984375" style="11" customWidth="1"/>
    <col min="10750" max="10750" width="7.8984375" style="11" customWidth="1"/>
    <col min="10751" max="10751" width="7.69921875" style="11" customWidth="1"/>
    <col min="10752" max="10755" width="6.5" style="11" customWidth="1"/>
    <col min="10756" max="10756" width="6.8984375" style="11" customWidth="1"/>
    <col min="10757" max="10757" width="9" style="11"/>
    <col min="10758" max="10758" width="6.09765625" style="11" customWidth="1"/>
    <col min="10759" max="10759" width="7.5" style="11" customWidth="1"/>
    <col min="10760" max="10760" width="7.59765625" style="11" customWidth="1"/>
    <col min="10761" max="10761" width="7.69921875" style="11" customWidth="1"/>
    <col min="10762" max="10762" width="10.09765625" style="11" bestFit="1" customWidth="1"/>
    <col min="10763" max="10763" width="12" style="11" customWidth="1"/>
    <col min="10764" max="10764" width="10.19921875" style="11" bestFit="1" customWidth="1"/>
    <col min="10765" max="10765" width="8.69921875" style="11" bestFit="1" customWidth="1"/>
    <col min="10766" max="10766" width="7.69921875" style="11" customWidth="1"/>
    <col min="10767" max="10767" width="9.09765625" style="11" customWidth="1"/>
    <col min="10768" max="10768" width="9.8984375" style="11" customWidth="1"/>
    <col min="10769" max="10769" width="7.69921875" style="11" customWidth="1"/>
    <col min="10770" max="10770" width="9.3984375" style="11" customWidth="1"/>
    <col min="10771" max="10771" width="9" style="11"/>
    <col min="10772" max="10772" width="5.8984375" style="11" customWidth="1"/>
    <col min="10773" max="10773" width="7.09765625" style="11" customWidth="1"/>
    <col min="10774" max="10774" width="8.09765625" style="11" customWidth="1"/>
    <col min="10775" max="10775" width="10.19921875" style="11" customWidth="1"/>
    <col min="10776" max="10996" width="9" style="11"/>
    <col min="10997" max="10997" width="36.8984375" style="11" bestFit="1" customWidth="1"/>
    <col min="10998" max="10998" width="7.09765625" style="11" customWidth="1"/>
    <col min="10999" max="10999" width="6" style="11" customWidth="1"/>
    <col min="11000" max="11000" width="5.69921875" style="11" customWidth="1"/>
    <col min="11001" max="11001" width="10.5" style="11" customWidth="1"/>
    <col min="11002" max="11002" width="7.5" style="11" customWidth="1"/>
    <col min="11003" max="11003" width="6.3984375" style="11" customWidth="1"/>
    <col min="11004" max="11004" width="6.5" style="11" customWidth="1"/>
    <col min="11005" max="11005" width="6.3984375" style="11" customWidth="1"/>
    <col min="11006" max="11006" width="7.8984375" style="11" customWidth="1"/>
    <col min="11007" max="11007" width="7.69921875" style="11" customWidth="1"/>
    <col min="11008" max="11011" width="6.5" style="11" customWidth="1"/>
    <col min="11012" max="11012" width="6.8984375" style="11" customWidth="1"/>
    <col min="11013" max="11013" width="9" style="11"/>
    <col min="11014" max="11014" width="6.09765625" style="11" customWidth="1"/>
    <col min="11015" max="11015" width="7.5" style="11" customWidth="1"/>
    <col min="11016" max="11016" width="7.59765625" style="11" customWidth="1"/>
    <col min="11017" max="11017" width="7.69921875" style="11" customWidth="1"/>
    <col min="11018" max="11018" width="10.09765625" style="11" bestFit="1" customWidth="1"/>
    <col min="11019" max="11019" width="12" style="11" customWidth="1"/>
    <col min="11020" max="11020" width="10.19921875" style="11" bestFit="1" customWidth="1"/>
    <col min="11021" max="11021" width="8.69921875" style="11" bestFit="1" customWidth="1"/>
    <col min="11022" max="11022" width="7.69921875" style="11" customWidth="1"/>
    <col min="11023" max="11023" width="9.09765625" style="11" customWidth="1"/>
    <col min="11024" max="11024" width="9.8984375" style="11" customWidth="1"/>
    <col min="11025" max="11025" width="7.69921875" style="11" customWidth="1"/>
    <col min="11026" max="11026" width="9.3984375" style="11" customWidth="1"/>
    <col min="11027" max="11027" width="9" style="11"/>
    <col min="11028" max="11028" width="5.8984375" style="11" customWidth="1"/>
    <col min="11029" max="11029" width="7.09765625" style="11" customWidth="1"/>
    <col min="11030" max="11030" width="8.09765625" style="11" customWidth="1"/>
    <col min="11031" max="11031" width="10.19921875" style="11" customWidth="1"/>
    <col min="11032" max="11252" width="9" style="11"/>
    <col min="11253" max="11253" width="36.8984375" style="11" bestFit="1" customWidth="1"/>
    <col min="11254" max="11254" width="7.09765625" style="11" customWidth="1"/>
    <col min="11255" max="11255" width="6" style="11" customWidth="1"/>
    <col min="11256" max="11256" width="5.69921875" style="11" customWidth="1"/>
    <col min="11257" max="11257" width="10.5" style="11" customWidth="1"/>
    <col min="11258" max="11258" width="7.5" style="11" customWidth="1"/>
    <col min="11259" max="11259" width="6.3984375" style="11" customWidth="1"/>
    <col min="11260" max="11260" width="6.5" style="11" customWidth="1"/>
    <col min="11261" max="11261" width="6.3984375" style="11" customWidth="1"/>
    <col min="11262" max="11262" width="7.8984375" style="11" customWidth="1"/>
    <col min="11263" max="11263" width="7.69921875" style="11" customWidth="1"/>
    <col min="11264" max="11267" width="6.5" style="11" customWidth="1"/>
    <col min="11268" max="11268" width="6.8984375" style="11" customWidth="1"/>
    <col min="11269" max="11269" width="9" style="11"/>
    <col min="11270" max="11270" width="6.09765625" style="11" customWidth="1"/>
    <col min="11271" max="11271" width="7.5" style="11" customWidth="1"/>
    <col min="11272" max="11272" width="7.59765625" style="11" customWidth="1"/>
    <col min="11273" max="11273" width="7.69921875" style="11" customWidth="1"/>
    <col min="11274" max="11274" width="10.09765625" style="11" bestFit="1" customWidth="1"/>
    <col min="11275" max="11275" width="12" style="11" customWidth="1"/>
    <col min="11276" max="11276" width="10.19921875" style="11" bestFit="1" customWidth="1"/>
    <col min="11277" max="11277" width="8.69921875" style="11" bestFit="1" customWidth="1"/>
    <col min="11278" max="11278" width="7.69921875" style="11" customWidth="1"/>
    <col min="11279" max="11279" width="9.09765625" style="11" customWidth="1"/>
    <col min="11280" max="11280" width="9.8984375" style="11" customWidth="1"/>
    <col min="11281" max="11281" width="7.69921875" style="11" customWidth="1"/>
    <col min="11282" max="11282" width="9.3984375" style="11" customWidth="1"/>
    <col min="11283" max="11283" width="9" style="11"/>
    <col min="11284" max="11284" width="5.8984375" style="11" customWidth="1"/>
    <col min="11285" max="11285" width="7.09765625" style="11" customWidth="1"/>
    <col min="11286" max="11286" width="8.09765625" style="11" customWidth="1"/>
    <col min="11287" max="11287" width="10.19921875" style="11" customWidth="1"/>
    <col min="11288" max="11508" width="9" style="11"/>
    <col min="11509" max="11509" width="36.8984375" style="11" bestFit="1" customWidth="1"/>
    <col min="11510" max="11510" width="7.09765625" style="11" customWidth="1"/>
    <col min="11511" max="11511" width="6" style="11" customWidth="1"/>
    <col min="11512" max="11512" width="5.69921875" style="11" customWidth="1"/>
    <col min="11513" max="11513" width="10.5" style="11" customWidth="1"/>
    <col min="11514" max="11514" width="7.5" style="11" customWidth="1"/>
    <col min="11515" max="11515" width="6.3984375" style="11" customWidth="1"/>
    <col min="11516" max="11516" width="6.5" style="11" customWidth="1"/>
    <col min="11517" max="11517" width="6.3984375" style="11" customWidth="1"/>
    <col min="11518" max="11518" width="7.8984375" style="11" customWidth="1"/>
    <col min="11519" max="11519" width="7.69921875" style="11" customWidth="1"/>
    <col min="11520" max="11523" width="6.5" style="11" customWidth="1"/>
    <col min="11524" max="11524" width="6.8984375" style="11" customWidth="1"/>
    <col min="11525" max="11525" width="9" style="11"/>
    <col min="11526" max="11526" width="6.09765625" style="11" customWidth="1"/>
    <col min="11527" max="11527" width="7.5" style="11" customWidth="1"/>
    <col min="11528" max="11528" width="7.59765625" style="11" customWidth="1"/>
    <col min="11529" max="11529" width="7.69921875" style="11" customWidth="1"/>
    <col min="11530" max="11530" width="10.09765625" style="11" bestFit="1" customWidth="1"/>
    <col min="11531" max="11531" width="12" style="11" customWidth="1"/>
    <col min="11532" max="11532" width="10.19921875" style="11" bestFit="1" customWidth="1"/>
    <col min="11533" max="11533" width="8.69921875" style="11" bestFit="1" customWidth="1"/>
    <col min="11534" max="11534" width="7.69921875" style="11" customWidth="1"/>
    <col min="11535" max="11535" width="9.09765625" style="11" customWidth="1"/>
    <col min="11536" max="11536" width="9.8984375" style="11" customWidth="1"/>
    <col min="11537" max="11537" width="7.69921875" style="11" customWidth="1"/>
    <col min="11538" max="11538" width="9.3984375" style="11" customWidth="1"/>
    <col min="11539" max="11539" width="9" style="11"/>
    <col min="11540" max="11540" width="5.8984375" style="11" customWidth="1"/>
    <col min="11541" max="11541" width="7.09765625" style="11" customWidth="1"/>
    <col min="11542" max="11542" width="8.09765625" style="11" customWidth="1"/>
    <col min="11543" max="11543" width="10.19921875" style="11" customWidth="1"/>
    <col min="11544" max="11764" width="9" style="11"/>
    <col min="11765" max="11765" width="36.8984375" style="11" bestFit="1" customWidth="1"/>
    <col min="11766" max="11766" width="7.09765625" style="11" customWidth="1"/>
    <col min="11767" max="11767" width="6" style="11" customWidth="1"/>
    <col min="11768" max="11768" width="5.69921875" style="11" customWidth="1"/>
    <col min="11769" max="11769" width="10.5" style="11" customWidth="1"/>
    <col min="11770" max="11770" width="7.5" style="11" customWidth="1"/>
    <col min="11771" max="11771" width="6.3984375" style="11" customWidth="1"/>
    <col min="11772" max="11772" width="6.5" style="11" customWidth="1"/>
    <col min="11773" max="11773" width="6.3984375" style="11" customWidth="1"/>
    <col min="11774" max="11774" width="7.8984375" style="11" customWidth="1"/>
    <col min="11775" max="11775" width="7.69921875" style="11" customWidth="1"/>
    <col min="11776" max="11779" width="6.5" style="11" customWidth="1"/>
    <col min="11780" max="11780" width="6.8984375" style="11" customWidth="1"/>
    <col min="11781" max="11781" width="9" style="11"/>
    <col min="11782" max="11782" width="6.09765625" style="11" customWidth="1"/>
    <col min="11783" max="11783" width="7.5" style="11" customWidth="1"/>
    <col min="11784" max="11784" width="7.59765625" style="11" customWidth="1"/>
    <col min="11785" max="11785" width="7.69921875" style="11" customWidth="1"/>
    <col min="11786" max="11786" width="10.09765625" style="11" bestFit="1" customWidth="1"/>
    <col min="11787" max="11787" width="12" style="11" customWidth="1"/>
    <col min="11788" max="11788" width="10.19921875" style="11" bestFit="1" customWidth="1"/>
    <col min="11789" max="11789" width="8.69921875" style="11" bestFit="1" customWidth="1"/>
    <col min="11790" max="11790" width="7.69921875" style="11" customWidth="1"/>
    <col min="11791" max="11791" width="9.09765625" style="11" customWidth="1"/>
    <col min="11792" max="11792" width="9.8984375" style="11" customWidth="1"/>
    <col min="11793" max="11793" width="7.69921875" style="11" customWidth="1"/>
    <col min="11794" max="11794" width="9.3984375" style="11" customWidth="1"/>
    <col min="11795" max="11795" width="9" style="11"/>
    <col min="11796" max="11796" width="5.8984375" style="11" customWidth="1"/>
    <col min="11797" max="11797" width="7.09765625" style="11" customWidth="1"/>
    <col min="11798" max="11798" width="8.09765625" style="11" customWidth="1"/>
    <col min="11799" max="11799" width="10.19921875" style="11" customWidth="1"/>
    <col min="11800" max="12020" width="9" style="11"/>
    <col min="12021" max="12021" width="36.8984375" style="11" bestFit="1" customWidth="1"/>
    <col min="12022" max="12022" width="7.09765625" style="11" customWidth="1"/>
    <col min="12023" max="12023" width="6" style="11" customWidth="1"/>
    <col min="12024" max="12024" width="5.69921875" style="11" customWidth="1"/>
    <col min="12025" max="12025" width="10.5" style="11" customWidth="1"/>
    <col min="12026" max="12026" width="7.5" style="11" customWidth="1"/>
    <col min="12027" max="12027" width="6.3984375" style="11" customWidth="1"/>
    <col min="12028" max="12028" width="6.5" style="11" customWidth="1"/>
    <col min="12029" max="12029" width="6.3984375" style="11" customWidth="1"/>
    <col min="12030" max="12030" width="7.8984375" style="11" customWidth="1"/>
    <col min="12031" max="12031" width="7.69921875" style="11" customWidth="1"/>
    <col min="12032" max="12035" width="6.5" style="11" customWidth="1"/>
    <col min="12036" max="12036" width="6.8984375" style="11" customWidth="1"/>
    <col min="12037" max="12037" width="9" style="11"/>
    <col min="12038" max="12038" width="6.09765625" style="11" customWidth="1"/>
    <col min="12039" max="12039" width="7.5" style="11" customWidth="1"/>
    <col min="12040" max="12040" width="7.59765625" style="11" customWidth="1"/>
    <col min="12041" max="12041" width="7.69921875" style="11" customWidth="1"/>
    <col min="12042" max="12042" width="10.09765625" style="11" bestFit="1" customWidth="1"/>
    <col min="12043" max="12043" width="12" style="11" customWidth="1"/>
    <col min="12044" max="12044" width="10.19921875" style="11" bestFit="1" customWidth="1"/>
    <col min="12045" max="12045" width="8.69921875" style="11" bestFit="1" customWidth="1"/>
    <col min="12046" max="12046" width="7.69921875" style="11" customWidth="1"/>
    <col min="12047" max="12047" width="9.09765625" style="11" customWidth="1"/>
    <col min="12048" max="12048" width="9.8984375" style="11" customWidth="1"/>
    <col min="12049" max="12049" width="7.69921875" style="11" customWidth="1"/>
    <col min="12050" max="12050" width="9.3984375" style="11" customWidth="1"/>
    <col min="12051" max="12051" width="9" style="11"/>
    <col min="12052" max="12052" width="5.8984375" style="11" customWidth="1"/>
    <col min="12053" max="12053" width="7.09765625" style="11" customWidth="1"/>
    <col min="12054" max="12054" width="8.09765625" style="11" customWidth="1"/>
    <col min="12055" max="12055" width="10.19921875" style="11" customWidth="1"/>
    <col min="12056" max="12276" width="9" style="11"/>
    <col min="12277" max="12277" width="36.8984375" style="11" bestFit="1" customWidth="1"/>
    <col min="12278" max="12278" width="7.09765625" style="11" customWidth="1"/>
    <col min="12279" max="12279" width="6" style="11" customWidth="1"/>
    <col min="12280" max="12280" width="5.69921875" style="11" customWidth="1"/>
    <col min="12281" max="12281" width="10.5" style="11" customWidth="1"/>
    <col min="12282" max="12282" width="7.5" style="11" customWidth="1"/>
    <col min="12283" max="12283" width="6.3984375" style="11" customWidth="1"/>
    <col min="12284" max="12284" width="6.5" style="11" customWidth="1"/>
    <col min="12285" max="12285" width="6.3984375" style="11" customWidth="1"/>
    <col min="12286" max="12286" width="7.8984375" style="11" customWidth="1"/>
    <col min="12287" max="12287" width="7.69921875" style="11" customWidth="1"/>
    <col min="12288" max="12291" width="6.5" style="11" customWidth="1"/>
    <col min="12292" max="12292" width="6.8984375" style="11" customWidth="1"/>
    <col min="12293" max="12293" width="9" style="11"/>
    <col min="12294" max="12294" width="6.09765625" style="11" customWidth="1"/>
    <col min="12295" max="12295" width="7.5" style="11" customWidth="1"/>
    <col min="12296" max="12296" width="7.59765625" style="11" customWidth="1"/>
    <col min="12297" max="12297" width="7.69921875" style="11" customWidth="1"/>
    <col min="12298" max="12298" width="10.09765625" style="11" bestFit="1" customWidth="1"/>
    <col min="12299" max="12299" width="12" style="11" customWidth="1"/>
    <col min="12300" max="12300" width="10.19921875" style="11" bestFit="1" customWidth="1"/>
    <col min="12301" max="12301" width="8.69921875" style="11" bestFit="1" customWidth="1"/>
    <col min="12302" max="12302" width="7.69921875" style="11" customWidth="1"/>
    <col min="12303" max="12303" width="9.09765625" style="11" customWidth="1"/>
    <col min="12304" max="12304" width="9.8984375" style="11" customWidth="1"/>
    <col min="12305" max="12305" width="7.69921875" style="11" customWidth="1"/>
    <col min="12306" max="12306" width="9.3984375" style="11" customWidth="1"/>
    <col min="12307" max="12307" width="9" style="11"/>
    <col min="12308" max="12308" width="5.8984375" style="11" customWidth="1"/>
    <col min="12309" max="12309" width="7.09765625" style="11" customWidth="1"/>
    <col min="12310" max="12310" width="8.09765625" style="11" customWidth="1"/>
    <col min="12311" max="12311" width="10.19921875" style="11" customWidth="1"/>
    <col min="12312" max="12532" width="9" style="11"/>
    <col min="12533" max="12533" width="36.8984375" style="11" bestFit="1" customWidth="1"/>
    <col min="12534" max="12534" width="7.09765625" style="11" customWidth="1"/>
    <col min="12535" max="12535" width="6" style="11" customWidth="1"/>
    <col min="12536" max="12536" width="5.69921875" style="11" customWidth="1"/>
    <col min="12537" max="12537" width="10.5" style="11" customWidth="1"/>
    <col min="12538" max="12538" width="7.5" style="11" customWidth="1"/>
    <col min="12539" max="12539" width="6.3984375" style="11" customWidth="1"/>
    <col min="12540" max="12540" width="6.5" style="11" customWidth="1"/>
    <col min="12541" max="12541" width="6.3984375" style="11" customWidth="1"/>
    <col min="12542" max="12542" width="7.8984375" style="11" customWidth="1"/>
    <col min="12543" max="12543" width="7.69921875" style="11" customWidth="1"/>
    <col min="12544" max="12547" width="6.5" style="11" customWidth="1"/>
    <col min="12548" max="12548" width="6.8984375" style="11" customWidth="1"/>
    <col min="12549" max="12549" width="9" style="11"/>
    <col min="12550" max="12550" width="6.09765625" style="11" customWidth="1"/>
    <col min="12551" max="12551" width="7.5" style="11" customWidth="1"/>
    <col min="12552" max="12552" width="7.59765625" style="11" customWidth="1"/>
    <col min="12553" max="12553" width="7.69921875" style="11" customWidth="1"/>
    <col min="12554" max="12554" width="10.09765625" style="11" bestFit="1" customWidth="1"/>
    <col min="12555" max="12555" width="12" style="11" customWidth="1"/>
    <col min="12556" max="12556" width="10.19921875" style="11" bestFit="1" customWidth="1"/>
    <col min="12557" max="12557" width="8.69921875" style="11" bestFit="1" customWidth="1"/>
    <col min="12558" max="12558" width="7.69921875" style="11" customWidth="1"/>
    <col min="12559" max="12559" width="9.09765625" style="11" customWidth="1"/>
    <col min="12560" max="12560" width="9.8984375" style="11" customWidth="1"/>
    <col min="12561" max="12561" width="7.69921875" style="11" customWidth="1"/>
    <col min="12562" max="12562" width="9.3984375" style="11" customWidth="1"/>
    <col min="12563" max="12563" width="9" style="11"/>
    <col min="12564" max="12564" width="5.8984375" style="11" customWidth="1"/>
    <col min="12565" max="12565" width="7.09765625" style="11" customWidth="1"/>
    <col min="12566" max="12566" width="8.09765625" style="11" customWidth="1"/>
    <col min="12567" max="12567" width="10.19921875" style="11" customWidth="1"/>
    <col min="12568" max="12788" width="9" style="11"/>
    <col min="12789" max="12789" width="36.8984375" style="11" bestFit="1" customWidth="1"/>
    <col min="12790" max="12790" width="7.09765625" style="11" customWidth="1"/>
    <col min="12791" max="12791" width="6" style="11" customWidth="1"/>
    <col min="12792" max="12792" width="5.69921875" style="11" customWidth="1"/>
    <col min="12793" max="12793" width="10.5" style="11" customWidth="1"/>
    <col min="12794" max="12794" width="7.5" style="11" customWidth="1"/>
    <col min="12795" max="12795" width="6.3984375" style="11" customWidth="1"/>
    <col min="12796" max="12796" width="6.5" style="11" customWidth="1"/>
    <col min="12797" max="12797" width="6.3984375" style="11" customWidth="1"/>
    <col min="12798" max="12798" width="7.8984375" style="11" customWidth="1"/>
    <col min="12799" max="12799" width="7.69921875" style="11" customWidth="1"/>
    <col min="12800" max="12803" width="6.5" style="11" customWidth="1"/>
    <col min="12804" max="12804" width="6.8984375" style="11" customWidth="1"/>
    <col min="12805" max="12805" width="9" style="11"/>
    <col min="12806" max="12806" width="6.09765625" style="11" customWidth="1"/>
    <col min="12807" max="12807" width="7.5" style="11" customWidth="1"/>
    <col min="12808" max="12808" width="7.59765625" style="11" customWidth="1"/>
    <col min="12809" max="12809" width="7.69921875" style="11" customWidth="1"/>
    <col min="12810" max="12810" width="10.09765625" style="11" bestFit="1" customWidth="1"/>
    <col min="12811" max="12811" width="12" style="11" customWidth="1"/>
    <col min="12812" max="12812" width="10.19921875" style="11" bestFit="1" customWidth="1"/>
    <col min="12813" max="12813" width="8.69921875" style="11" bestFit="1" customWidth="1"/>
    <col min="12814" max="12814" width="7.69921875" style="11" customWidth="1"/>
    <col min="12815" max="12815" width="9.09765625" style="11" customWidth="1"/>
    <col min="12816" max="12816" width="9.8984375" style="11" customWidth="1"/>
    <col min="12817" max="12817" width="7.69921875" style="11" customWidth="1"/>
    <col min="12818" max="12818" width="9.3984375" style="11" customWidth="1"/>
    <col min="12819" max="12819" width="9" style="11"/>
    <col min="12820" max="12820" width="5.8984375" style="11" customWidth="1"/>
    <col min="12821" max="12821" width="7.09765625" style="11" customWidth="1"/>
    <col min="12822" max="12822" width="8.09765625" style="11" customWidth="1"/>
    <col min="12823" max="12823" width="10.19921875" style="11" customWidth="1"/>
    <col min="12824" max="13044" width="9" style="11"/>
    <col min="13045" max="13045" width="36.8984375" style="11" bestFit="1" customWidth="1"/>
    <col min="13046" max="13046" width="7.09765625" style="11" customWidth="1"/>
    <col min="13047" max="13047" width="6" style="11" customWidth="1"/>
    <col min="13048" max="13048" width="5.69921875" style="11" customWidth="1"/>
    <col min="13049" max="13049" width="10.5" style="11" customWidth="1"/>
    <col min="13050" max="13050" width="7.5" style="11" customWidth="1"/>
    <col min="13051" max="13051" width="6.3984375" style="11" customWidth="1"/>
    <col min="13052" max="13052" width="6.5" style="11" customWidth="1"/>
    <col min="13053" max="13053" width="6.3984375" style="11" customWidth="1"/>
    <col min="13054" max="13054" width="7.8984375" style="11" customWidth="1"/>
    <col min="13055" max="13055" width="7.69921875" style="11" customWidth="1"/>
    <col min="13056" max="13059" width="6.5" style="11" customWidth="1"/>
    <col min="13060" max="13060" width="6.8984375" style="11" customWidth="1"/>
    <col min="13061" max="13061" width="9" style="11"/>
    <col min="13062" max="13062" width="6.09765625" style="11" customWidth="1"/>
    <col min="13063" max="13063" width="7.5" style="11" customWidth="1"/>
    <col min="13064" max="13064" width="7.59765625" style="11" customWidth="1"/>
    <col min="13065" max="13065" width="7.69921875" style="11" customWidth="1"/>
    <col min="13066" max="13066" width="10.09765625" style="11" bestFit="1" customWidth="1"/>
    <col min="13067" max="13067" width="12" style="11" customWidth="1"/>
    <col min="13068" max="13068" width="10.19921875" style="11" bestFit="1" customWidth="1"/>
    <col min="13069" max="13069" width="8.69921875" style="11" bestFit="1" customWidth="1"/>
    <col min="13070" max="13070" width="7.69921875" style="11" customWidth="1"/>
    <col min="13071" max="13071" width="9.09765625" style="11" customWidth="1"/>
    <col min="13072" max="13072" width="9.8984375" style="11" customWidth="1"/>
    <col min="13073" max="13073" width="7.69921875" style="11" customWidth="1"/>
    <col min="13074" max="13074" width="9.3984375" style="11" customWidth="1"/>
    <col min="13075" max="13075" width="9" style="11"/>
    <col min="13076" max="13076" width="5.8984375" style="11" customWidth="1"/>
    <col min="13077" max="13077" width="7.09765625" style="11" customWidth="1"/>
    <col min="13078" max="13078" width="8.09765625" style="11" customWidth="1"/>
    <col min="13079" max="13079" width="10.19921875" style="11" customWidth="1"/>
    <col min="13080" max="13300" width="9" style="11"/>
    <col min="13301" max="13301" width="36.8984375" style="11" bestFit="1" customWidth="1"/>
    <col min="13302" max="13302" width="7.09765625" style="11" customWidth="1"/>
    <col min="13303" max="13303" width="6" style="11" customWidth="1"/>
    <col min="13304" max="13304" width="5.69921875" style="11" customWidth="1"/>
    <col min="13305" max="13305" width="10.5" style="11" customWidth="1"/>
    <col min="13306" max="13306" width="7.5" style="11" customWidth="1"/>
    <col min="13307" max="13307" width="6.3984375" style="11" customWidth="1"/>
    <col min="13308" max="13308" width="6.5" style="11" customWidth="1"/>
    <col min="13309" max="13309" width="6.3984375" style="11" customWidth="1"/>
    <col min="13310" max="13310" width="7.8984375" style="11" customWidth="1"/>
    <col min="13311" max="13311" width="7.69921875" style="11" customWidth="1"/>
    <col min="13312" max="13315" width="6.5" style="11" customWidth="1"/>
    <col min="13316" max="13316" width="6.8984375" style="11" customWidth="1"/>
    <col min="13317" max="13317" width="9" style="11"/>
    <col min="13318" max="13318" width="6.09765625" style="11" customWidth="1"/>
    <col min="13319" max="13319" width="7.5" style="11" customWidth="1"/>
    <col min="13320" max="13320" width="7.59765625" style="11" customWidth="1"/>
    <col min="13321" max="13321" width="7.69921875" style="11" customWidth="1"/>
    <col min="13322" max="13322" width="10.09765625" style="11" bestFit="1" customWidth="1"/>
    <col min="13323" max="13323" width="12" style="11" customWidth="1"/>
    <col min="13324" max="13324" width="10.19921875" style="11" bestFit="1" customWidth="1"/>
    <col min="13325" max="13325" width="8.69921875" style="11" bestFit="1" customWidth="1"/>
    <col min="13326" max="13326" width="7.69921875" style="11" customWidth="1"/>
    <col min="13327" max="13327" width="9.09765625" style="11" customWidth="1"/>
    <col min="13328" max="13328" width="9.8984375" style="11" customWidth="1"/>
    <col min="13329" max="13329" width="7.69921875" style="11" customWidth="1"/>
    <col min="13330" max="13330" width="9.3984375" style="11" customWidth="1"/>
    <col min="13331" max="13331" width="9" style="11"/>
    <col min="13332" max="13332" width="5.8984375" style="11" customWidth="1"/>
    <col min="13333" max="13333" width="7.09765625" style="11" customWidth="1"/>
    <col min="13334" max="13334" width="8.09765625" style="11" customWidth="1"/>
    <col min="13335" max="13335" width="10.19921875" style="11" customWidth="1"/>
    <col min="13336" max="13556" width="9" style="11"/>
    <col min="13557" max="13557" width="36.8984375" style="11" bestFit="1" customWidth="1"/>
    <col min="13558" max="13558" width="7.09765625" style="11" customWidth="1"/>
    <col min="13559" max="13559" width="6" style="11" customWidth="1"/>
    <col min="13560" max="13560" width="5.69921875" style="11" customWidth="1"/>
    <col min="13561" max="13561" width="10.5" style="11" customWidth="1"/>
    <col min="13562" max="13562" width="7.5" style="11" customWidth="1"/>
    <col min="13563" max="13563" width="6.3984375" style="11" customWidth="1"/>
    <col min="13564" max="13564" width="6.5" style="11" customWidth="1"/>
    <col min="13565" max="13565" width="6.3984375" style="11" customWidth="1"/>
    <col min="13566" max="13566" width="7.8984375" style="11" customWidth="1"/>
    <col min="13567" max="13567" width="7.69921875" style="11" customWidth="1"/>
    <col min="13568" max="13571" width="6.5" style="11" customWidth="1"/>
    <col min="13572" max="13572" width="6.8984375" style="11" customWidth="1"/>
    <col min="13573" max="13573" width="9" style="11"/>
    <col min="13574" max="13574" width="6.09765625" style="11" customWidth="1"/>
    <col min="13575" max="13575" width="7.5" style="11" customWidth="1"/>
    <col min="13576" max="13576" width="7.59765625" style="11" customWidth="1"/>
    <col min="13577" max="13577" width="7.69921875" style="11" customWidth="1"/>
    <col min="13578" max="13578" width="10.09765625" style="11" bestFit="1" customWidth="1"/>
    <col min="13579" max="13579" width="12" style="11" customWidth="1"/>
    <col min="13580" max="13580" width="10.19921875" style="11" bestFit="1" customWidth="1"/>
    <col min="13581" max="13581" width="8.69921875" style="11" bestFit="1" customWidth="1"/>
    <col min="13582" max="13582" width="7.69921875" style="11" customWidth="1"/>
    <col min="13583" max="13583" width="9.09765625" style="11" customWidth="1"/>
    <col min="13584" max="13584" width="9.8984375" style="11" customWidth="1"/>
    <col min="13585" max="13585" width="7.69921875" style="11" customWidth="1"/>
    <col min="13586" max="13586" width="9.3984375" style="11" customWidth="1"/>
    <col min="13587" max="13587" width="9" style="11"/>
    <col min="13588" max="13588" width="5.8984375" style="11" customWidth="1"/>
    <col min="13589" max="13589" width="7.09765625" style="11" customWidth="1"/>
    <col min="13590" max="13590" width="8.09765625" style="11" customWidth="1"/>
    <col min="13591" max="13591" width="10.19921875" style="11" customWidth="1"/>
    <col min="13592" max="13812" width="9" style="11"/>
    <col min="13813" max="13813" width="36.8984375" style="11" bestFit="1" customWidth="1"/>
    <col min="13814" max="13814" width="7.09765625" style="11" customWidth="1"/>
    <col min="13815" max="13815" width="6" style="11" customWidth="1"/>
    <col min="13816" max="13816" width="5.69921875" style="11" customWidth="1"/>
    <col min="13817" max="13817" width="10.5" style="11" customWidth="1"/>
    <col min="13818" max="13818" width="7.5" style="11" customWidth="1"/>
    <col min="13819" max="13819" width="6.3984375" style="11" customWidth="1"/>
    <col min="13820" max="13820" width="6.5" style="11" customWidth="1"/>
    <col min="13821" max="13821" width="6.3984375" style="11" customWidth="1"/>
    <col min="13822" max="13822" width="7.8984375" style="11" customWidth="1"/>
    <col min="13823" max="13823" width="7.69921875" style="11" customWidth="1"/>
    <col min="13824" max="13827" width="6.5" style="11" customWidth="1"/>
    <col min="13828" max="13828" width="6.8984375" style="11" customWidth="1"/>
    <col min="13829" max="13829" width="9" style="11"/>
    <col min="13830" max="13830" width="6.09765625" style="11" customWidth="1"/>
    <col min="13831" max="13831" width="7.5" style="11" customWidth="1"/>
    <col min="13832" max="13832" width="7.59765625" style="11" customWidth="1"/>
    <col min="13833" max="13833" width="7.69921875" style="11" customWidth="1"/>
    <col min="13834" max="13834" width="10.09765625" style="11" bestFit="1" customWidth="1"/>
    <col min="13835" max="13835" width="12" style="11" customWidth="1"/>
    <col min="13836" max="13836" width="10.19921875" style="11" bestFit="1" customWidth="1"/>
    <col min="13837" max="13837" width="8.69921875" style="11" bestFit="1" customWidth="1"/>
    <col min="13838" max="13838" width="7.69921875" style="11" customWidth="1"/>
    <col min="13839" max="13839" width="9.09765625" style="11" customWidth="1"/>
    <col min="13840" max="13840" width="9.8984375" style="11" customWidth="1"/>
    <col min="13841" max="13841" width="7.69921875" style="11" customWidth="1"/>
    <col min="13842" max="13842" width="9.3984375" style="11" customWidth="1"/>
    <col min="13843" max="13843" width="9" style="11"/>
    <col min="13844" max="13844" width="5.8984375" style="11" customWidth="1"/>
    <col min="13845" max="13845" width="7.09765625" style="11" customWidth="1"/>
    <col min="13846" max="13846" width="8.09765625" style="11" customWidth="1"/>
    <col min="13847" max="13847" width="10.19921875" style="11" customWidth="1"/>
    <col min="13848" max="14068" width="9" style="11"/>
    <col min="14069" max="14069" width="36.8984375" style="11" bestFit="1" customWidth="1"/>
    <col min="14070" max="14070" width="7.09765625" style="11" customWidth="1"/>
    <col min="14071" max="14071" width="6" style="11" customWidth="1"/>
    <col min="14072" max="14072" width="5.69921875" style="11" customWidth="1"/>
    <col min="14073" max="14073" width="10.5" style="11" customWidth="1"/>
    <col min="14074" max="14074" width="7.5" style="11" customWidth="1"/>
    <col min="14075" max="14075" width="6.3984375" style="11" customWidth="1"/>
    <col min="14076" max="14076" width="6.5" style="11" customWidth="1"/>
    <col min="14077" max="14077" width="6.3984375" style="11" customWidth="1"/>
    <col min="14078" max="14078" width="7.8984375" style="11" customWidth="1"/>
    <col min="14079" max="14079" width="7.69921875" style="11" customWidth="1"/>
    <col min="14080" max="14083" width="6.5" style="11" customWidth="1"/>
    <col min="14084" max="14084" width="6.8984375" style="11" customWidth="1"/>
    <col min="14085" max="14085" width="9" style="11"/>
    <col min="14086" max="14086" width="6.09765625" style="11" customWidth="1"/>
    <col min="14087" max="14087" width="7.5" style="11" customWidth="1"/>
    <col min="14088" max="14088" width="7.59765625" style="11" customWidth="1"/>
    <col min="14089" max="14089" width="7.69921875" style="11" customWidth="1"/>
    <col min="14090" max="14090" width="10.09765625" style="11" bestFit="1" customWidth="1"/>
    <col min="14091" max="14091" width="12" style="11" customWidth="1"/>
    <col min="14092" max="14092" width="10.19921875" style="11" bestFit="1" customWidth="1"/>
    <col min="14093" max="14093" width="8.69921875" style="11" bestFit="1" customWidth="1"/>
    <col min="14094" max="14094" width="7.69921875" style="11" customWidth="1"/>
    <col min="14095" max="14095" width="9.09765625" style="11" customWidth="1"/>
    <col min="14096" max="14096" width="9.8984375" style="11" customWidth="1"/>
    <col min="14097" max="14097" width="7.69921875" style="11" customWidth="1"/>
    <col min="14098" max="14098" width="9.3984375" style="11" customWidth="1"/>
    <col min="14099" max="14099" width="9" style="11"/>
    <col min="14100" max="14100" width="5.8984375" style="11" customWidth="1"/>
    <col min="14101" max="14101" width="7.09765625" style="11" customWidth="1"/>
    <col min="14102" max="14102" width="8.09765625" style="11" customWidth="1"/>
    <col min="14103" max="14103" width="10.19921875" style="11" customWidth="1"/>
    <col min="14104" max="14324" width="9" style="11"/>
    <col min="14325" max="14325" width="36.8984375" style="11" bestFit="1" customWidth="1"/>
    <col min="14326" max="14326" width="7.09765625" style="11" customWidth="1"/>
    <col min="14327" max="14327" width="6" style="11" customWidth="1"/>
    <col min="14328" max="14328" width="5.69921875" style="11" customWidth="1"/>
    <col min="14329" max="14329" width="10.5" style="11" customWidth="1"/>
    <col min="14330" max="14330" width="7.5" style="11" customWidth="1"/>
    <col min="14331" max="14331" width="6.3984375" style="11" customWidth="1"/>
    <col min="14332" max="14332" width="6.5" style="11" customWidth="1"/>
    <col min="14333" max="14333" width="6.3984375" style="11" customWidth="1"/>
    <col min="14334" max="14334" width="7.8984375" style="11" customWidth="1"/>
    <col min="14335" max="14335" width="7.69921875" style="11" customWidth="1"/>
    <col min="14336" max="14339" width="6.5" style="11" customWidth="1"/>
    <col min="14340" max="14340" width="6.8984375" style="11" customWidth="1"/>
    <col min="14341" max="14341" width="9" style="11"/>
    <col min="14342" max="14342" width="6.09765625" style="11" customWidth="1"/>
    <col min="14343" max="14343" width="7.5" style="11" customWidth="1"/>
    <col min="14344" max="14344" width="7.59765625" style="11" customWidth="1"/>
    <col min="14345" max="14345" width="7.69921875" style="11" customWidth="1"/>
    <col min="14346" max="14346" width="10.09765625" style="11" bestFit="1" customWidth="1"/>
    <col min="14347" max="14347" width="12" style="11" customWidth="1"/>
    <col min="14348" max="14348" width="10.19921875" style="11" bestFit="1" customWidth="1"/>
    <col min="14349" max="14349" width="8.69921875" style="11" bestFit="1" customWidth="1"/>
    <col min="14350" max="14350" width="7.69921875" style="11" customWidth="1"/>
    <col min="14351" max="14351" width="9.09765625" style="11" customWidth="1"/>
    <col min="14352" max="14352" width="9.8984375" style="11" customWidth="1"/>
    <col min="14353" max="14353" width="7.69921875" style="11" customWidth="1"/>
    <col min="14354" max="14354" width="9.3984375" style="11" customWidth="1"/>
    <col min="14355" max="14355" width="9" style="11"/>
    <col min="14356" max="14356" width="5.8984375" style="11" customWidth="1"/>
    <col min="14357" max="14357" width="7.09765625" style="11" customWidth="1"/>
    <col min="14358" max="14358" width="8.09765625" style="11" customWidth="1"/>
    <col min="14359" max="14359" width="10.19921875" style="11" customWidth="1"/>
    <col min="14360" max="14580" width="9" style="11"/>
    <col min="14581" max="14581" width="36.8984375" style="11" bestFit="1" customWidth="1"/>
    <col min="14582" max="14582" width="7.09765625" style="11" customWidth="1"/>
    <col min="14583" max="14583" width="6" style="11" customWidth="1"/>
    <col min="14584" max="14584" width="5.69921875" style="11" customWidth="1"/>
    <col min="14585" max="14585" width="10.5" style="11" customWidth="1"/>
    <col min="14586" max="14586" width="7.5" style="11" customWidth="1"/>
    <col min="14587" max="14587" width="6.3984375" style="11" customWidth="1"/>
    <col min="14588" max="14588" width="6.5" style="11" customWidth="1"/>
    <col min="14589" max="14589" width="6.3984375" style="11" customWidth="1"/>
    <col min="14590" max="14590" width="7.8984375" style="11" customWidth="1"/>
    <col min="14591" max="14591" width="7.69921875" style="11" customWidth="1"/>
    <col min="14592" max="14595" width="6.5" style="11" customWidth="1"/>
    <col min="14596" max="14596" width="6.8984375" style="11" customWidth="1"/>
    <col min="14597" max="14597" width="9" style="11"/>
    <col min="14598" max="14598" width="6.09765625" style="11" customWidth="1"/>
    <col min="14599" max="14599" width="7.5" style="11" customWidth="1"/>
    <col min="14600" max="14600" width="7.59765625" style="11" customWidth="1"/>
    <col min="14601" max="14601" width="7.69921875" style="11" customWidth="1"/>
    <col min="14602" max="14602" width="10.09765625" style="11" bestFit="1" customWidth="1"/>
    <col min="14603" max="14603" width="12" style="11" customWidth="1"/>
    <col min="14604" max="14604" width="10.19921875" style="11" bestFit="1" customWidth="1"/>
    <col min="14605" max="14605" width="8.69921875" style="11" bestFit="1" customWidth="1"/>
    <col min="14606" max="14606" width="7.69921875" style="11" customWidth="1"/>
    <col min="14607" max="14607" width="9.09765625" style="11" customWidth="1"/>
    <col min="14608" max="14608" width="9.8984375" style="11" customWidth="1"/>
    <col min="14609" max="14609" width="7.69921875" style="11" customWidth="1"/>
    <col min="14610" max="14610" width="9.3984375" style="11" customWidth="1"/>
    <col min="14611" max="14611" width="9" style="11"/>
    <col min="14612" max="14612" width="5.8984375" style="11" customWidth="1"/>
    <col min="14613" max="14613" width="7.09765625" style="11" customWidth="1"/>
    <col min="14614" max="14614" width="8.09765625" style="11" customWidth="1"/>
    <col min="14615" max="14615" width="10.19921875" style="11" customWidth="1"/>
    <col min="14616" max="14836" width="9" style="11"/>
    <col min="14837" max="14837" width="36.8984375" style="11" bestFit="1" customWidth="1"/>
    <col min="14838" max="14838" width="7.09765625" style="11" customWidth="1"/>
    <col min="14839" max="14839" width="6" style="11" customWidth="1"/>
    <col min="14840" max="14840" width="5.69921875" style="11" customWidth="1"/>
    <col min="14841" max="14841" width="10.5" style="11" customWidth="1"/>
    <col min="14842" max="14842" width="7.5" style="11" customWidth="1"/>
    <col min="14843" max="14843" width="6.3984375" style="11" customWidth="1"/>
    <col min="14844" max="14844" width="6.5" style="11" customWidth="1"/>
    <col min="14845" max="14845" width="6.3984375" style="11" customWidth="1"/>
    <col min="14846" max="14846" width="7.8984375" style="11" customWidth="1"/>
    <col min="14847" max="14847" width="7.69921875" style="11" customWidth="1"/>
    <col min="14848" max="14851" width="6.5" style="11" customWidth="1"/>
    <col min="14852" max="14852" width="6.8984375" style="11" customWidth="1"/>
    <col min="14853" max="14853" width="9" style="11"/>
    <col min="14854" max="14854" width="6.09765625" style="11" customWidth="1"/>
    <col min="14855" max="14855" width="7.5" style="11" customWidth="1"/>
    <col min="14856" max="14856" width="7.59765625" style="11" customWidth="1"/>
    <col min="14857" max="14857" width="7.69921875" style="11" customWidth="1"/>
    <col min="14858" max="14858" width="10.09765625" style="11" bestFit="1" customWidth="1"/>
    <col min="14859" max="14859" width="12" style="11" customWidth="1"/>
    <col min="14860" max="14860" width="10.19921875" style="11" bestFit="1" customWidth="1"/>
    <col min="14861" max="14861" width="8.69921875" style="11" bestFit="1" customWidth="1"/>
    <col min="14862" max="14862" width="7.69921875" style="11" customWidth="1"/>
    <col min="14863" max="14863" width="9.09765625" style="11" customWidth="1"/>
    <col min="14864" max="14864" width="9.8984375" style="11" customWidth="1"/>
    <col min="14865" max="14865" width="7.69921875" style="11" customWidth="1"/>
    <col min="14866" max="14866" width="9.3984375" style="11" customWidth="1"/>
    <col min="14867" max="14867" width="9" style="11"/>
    <col min="14868" max="14868" width="5.8984375" style="11" customWidth="1"/>
    <col min="14869" max="14869" width="7.09765625" style="11" customWidth="1"/>
    <col min="14870" max="14870" width="8.09765625" style="11" customWidth="1"/>
    <col min="14871" max="14871" width="10.19921875" style="11" customWidth="1"/>
    <col min="14872" max="15092" width="9" style="11"/>
    <col min="15093" max="15093" width="36.8984375" style="11" bestFit="1" customWidth="1"/>
    <col min="15094" max="15094" width="7.09765625" style="11" customWidth="1"/>
    <col min="15095" max="15095" width="6" style="11" customWidth="1"/>
    <col min="15096" max="15096" width="5.69921875" style="11" customWidth="1"/>
    <col min="15097" max="15097" width="10.5" style="11" customWidth="1"/>
    <col min="15098" max="15098" width="7.5" style="11" customWidth="1"/>
    <col min="15099" max="15099" width="6.3984375" style="11" customWidth="1"/>
    <col min="15100" max="15100" width="6.5" style="11" customWidth="1"/>
    <col min="15101" max="15101" width="6.3984375" style="11" customWidth="1"/>
    <col min="15102" max="15102" width="7.8984375" style="11" customWidth="1"/>
    <col min="15103" max="15103" width="7.69921875" style="11" customWidth="1"/>
    <col min="15104" max="15107" width="6.5" style="11" customWidth="1"/>
    <col min="15108" max="15108" width="6.8984375" style="11" customWidth="1"/>
    <col min="15109" max="15109" width="9" style="11"/>
    <col min="15110" max="15110" width="6.09765625" style="11" customWidth="1"/>
    <col min="15111" max="15111" width="7.5" style="11" customWidth="1"/>
    <col min="15112" max="15112" width="7.59765625" style="11" customWidth="1"/>
    <col min="15113" max="15113" width="7.69921875" style="11" customWidth="1"/>
    <col min="15114" max="15114" width="10.09765625" style="11" bestFit="1" customWidth="1"/>
    <col min="15115" max="15115" width="12" style="11" customWidth="1"/>
    <col min="15116" max="15116" width="10.19921875" style="11" bestFit="1" customWidth="1"/>
    <col min="15117" max="15117" width="8.69921875" style="11" bestFit="1" customWidth="1"/>
    <col min="15118" max="15118" width="7.69921875" style="11" customWidth="1"/>
    <col min="15119" max="15119" width="9.09765625" style="11" customWidth="1"/>
    <col min="15120" max="15120" width="9.8984375" style="11" customWidth="1"/>
    <col min="15121" max="15121" width="7.69921875" style="11" customWidth="1"/>
    <col min="15122" max="15122" width="9.3984375" style="11" customWidth="1"/>
    <col min="15123" max="15123" width="9" style="11"/>
    <col min="15124" max="15124" width="5.8984375" style="11" customWidth="1"/>
    <col min="15125" max="15125" width="7.09765625" style="11" customWidth="1"/>
    <col min="15126" max="15126" width="8.09765625" style="11" customWidth="1"/>
    <col min="15127" max="15127" width="10.19921875" style="11" customWidth="1"/>
    <col min="15128" max="15348" width="9" style="11"/>
    <col min="15349" max="15349" width="36.8984375" style="11" bestFit="1" customWidth="1"/>
    <col min="15350" max="15350" width="7.09765625" style="11" customWidth="1"/>
    <col min="15351" max="15351" width="6" style="11" customWidth="1"/>
    <col min="15352" max="15352" width="5.69921875" style="11" customWidth="1"/>
    <col min="15353" max="15353" width="10.5" style="11" customWidth="1"/>
    <col min="15354" max="15354" width="7.5" style="11" customWidth="1"/>
    <col min="15355" max="15355" width="6.3984375" style="11" customWidth="1"/>
    <col min="15356" max="15356" width="6.5" style="11" customWidth="1"/>
    <col min="15357" max="15357" width="6.3984375" style="11" customWidth="1"/>
    <col min="15358" max="15358" width="7.8984375" style="11" customWidth="1"/>
    <col min="15359" max="15359" width="7.69921875" style="11" customWidth="1"/>
    <col min="15360" max="15363" width="6.5" style="11" customWidth="1"/>
    <col min="15364" max="15364" width="6.8984375" style="11" customWidth="1"/>
    <col min="15365" max="15365" width="9" style="11"/>
    <col min="15366" max="15366" width="6.09765625" style="11" customWidth="1"/>
    <col min="15367" max="15367" width="7.5" style="11" customWidth="1"/>
    <col min="15368" max="15368" width="7.59765625" style="11" customWidth="1"/>
    <col min="15369" max="15369" width="7.69921875" style="11" customWidth="1"/>
    <col min="15370" max="15370" width="10.09765625" style="11" bestFit="1" customWidth="1"/>
    <col min="15371" max="15371" width="12" style="11" customWidth="1"/>
    <col min="15372" max="15372" width="10.19921875" style="11" bestFit="1" customWidth="1"/>
    <col min="15373" max="15373" width="8.69921875" style="11" bestFit="1" customWidth="1"/>
    <col min="15374" max="15374" width="7.69921875" style="11" customWidth="1"/>
    <col min="15375" max="15375" width="9.09765625" style="11" customWidth="1"/>
    <col min="15376" max="15376" width="9.8984375" style="11" customWidth="1"/>
    <col min="15377" max="15377" width="7.69921875" style="11" customWidth="1"/>
    <col min="15378" max="15378" width="9.3984375" style="11" customWidth="1"/>
    <col min="15379" max="15379" width="9" style="11"/>
    <col min="15380" max="15380" width="5.8984375" style="11" customWidth="1"/>
    <col min="15381" max="15381" width="7.09765625" style="11" customWidth="1"/>
    <col min="15382" max="15382" width="8.09765625" style="11" customWidth="1"/>
    <col min="15383" max="15383" width="10.19921875" style="11" customWidth="1"/>
    <col min="15384" max="15604" width="9" style="11"/>
    <col min="15605" max="15605" width="36.8984375" style="11" bestFit="1" customWidth="1"/>
    <col min="15606" max="15606" width="7.09765625" style="11" customWidth="1"/>
    <col min="15607" max="15607" width="6" style="11" customWidth="1"/>
    <col min="15608" max="15608" width="5.69921875" style="11" customWidth="1"/>
    <col min="15609" max="15609" width="10.5" style="11" customWidth="1"/>
    <col min="15610" max="15610" width="7.5" style="11" customWidth="1"/>
    <col min="15611" max="15611" width="6.3984375" style="11" customWidth="1"/>
    <col min="15612" max="15612" width="6.5" style="11" customWidth="1"/>
    <col min="15613" max="15613" width="6.3984375" style="11" customWidth="1"/>
    <col min="15614" max="15614" width="7.8984375" style="11" customWidth="1"/>
    <col min="15615" max="15615" width="7.69921875" style="11" customWidth="1"/>
    <col min="15616" max="15619" width="6.5" style="11" customWidth="1"/>
    <col min="15620" max="15620" width="6.8984375" style="11" customWidth="1"/>
    <col min="15621" max="15621" width="9" style="11"/>
    <col min="15622" max="15622" width="6.09765625" style="11" customWidth="1"/>
    <col min="15623" max="15623" width="7.5" style="11" customWidth="1"/>
    <col min="15624" max="15624" width="7.59765625" style="11" customWidth="1"/>
    <col min="15625" max="15625" width="7.69921875" style="11" customWidth="1"/>
    <col min="15626" max="15626" width="10.09765625" style="11" bestFit="1" customWidth="1"/>
    <col min="15627" max="15627" width="12" style="11" customWidth="1"/>
    <col min="15628" max="15628" width="10.19921875" style="11" bestFit="1" customWidth="1"/>
    <col min="15629" max="15629" width="8.69921875" style="11" bestFit="1" customWidth="1"/>
    <col min="15630" max="15630" width="7.69921875" style="11" customWidth="1"/>
    <col min="15631" max="15631" width="9.09765625" style="11" customWidth="1"/>
    <col min="15632" max="15632" width="9.8984375" style="11" customWidth="1"/>
    <col min="15633" max="15633" width="7.69921875" style="11" customWidth="1"/>
    <col min="15634" max="15634" width="9.3984375" style="11" customWidth="1"/>
    <col min="15635" max="15635" width="9" style="11"/>
    <col min="15636" max="15636" width="5.8984375" style="11" customWidth="1"/>
    <col min="15637" max="15637" width="7.09765625" style="11" customWidth="1"/>
    <col min="15638" max="15638" width="8.09765625" style="11" customWidth="1"/>
    <col min="15639" max="15639" width="10.19921875" style="11" customWidth="1"/>
    <col min="15640" max="15860" width="9" style="11"/>
    <col min="15861" max="15861" width="36.8984375" style="11" bestFit="1" customWidth="1"/>
    <col min="15862" max="15862" width="7.09765625" style="11" customWidth="1"/>
    <col min="15863" max="15863" width="6" style="11" customWidth="1"/>
    <col min="15864" max="15864" width="5.69921875" style="11" customWidth="1"/>
    <col min="15865" max="15865" width="10.5" style="11" customWidth="1"/>
    <col min="15866" max="15866" width="7.5" style="11" customWidth="1"/>
    <col min="15867" max="15867" width="6.3984375" style="11" customWidth="1"/>
    <col min="15868" max="15868" width="6.5" style="11" customWidth="1"/>
    <col min="15869" max="15869" width="6.3984375" style="11" customWidth="1"/>
    <col min="15870" max="15870" width="7.8984375" style="11" customWidth="1"/>
    <col min="15871" max="15871" width="7.69921875" style="11" customWidth="1"/>
    <col min="15872" max="15875" width="6.5" style="11" customWidth="1"/>
    <col min="15876" max="15876" width="6.8984375" style="11" customWidth="1"/>
    <col min="15877" max="15877" width="9" style="11"/>
    <col min="15878" max="15878" width="6.09765625" style="11" customWidth="1"/>
    <col min="15879" max="15879" width="7.5" style="11" customWidth="1"/>
    <col min="15880" max="15880" width="7.59765625" style="11" customWidth="1"/>
    <col min="15881" max="15881" width="7.69921875" style="11" customWidth="1"/>
    <col min="15882" max="15882" width="10.09765625" style="11" bestFit="1" customWidth="1"/>
    <col min="15883" max="15883" width="12" style="11" customWidth="1"/>
    <col min="15884" max="15884" width="10.19921875" style="11" bestFit="1" customWidth="1"/>
    <col min="15885" max="15885" width="8.69921875" style="11" bestFit="1" customWidth="1"/>
    <col min="15886" max="15886" width="7.69921875" style="11" customWidth="1"/>
    <col min="15887" max="15887" width="9.09765625" style="11" customWidth="1"/>
    <col min="15888" max="15888" width="9.8984375" style="11" customWidth="1"/>
    <col min="15889" max="15889" width="7.69921875" style="11" customWidth="1"/>
    <col min="15890" max="15890" width="9.3984375" style="11" customWidth="1"/>
    <col min="15891" max="15891" width="9" style="11"/>
    <col min="15892" max="15892" width="5.8984375" style="11" customWidth="1"/>
    <col min="15893" max="15893" width="7.09765625" style="11" customWidth="1"/>
    <col min="15894" max="15894" width="8.09765625" style="11" customWidth="1"/>
    <col min="15895" max="15895" width="10.19921875" style="11" customWidth="1"/>
    <col min="15896" max="16116" width="9" style="11"/>
    <col min="16117" max="16117" width="36.8984375" style="11" bestFit="1" customWidth="1"/>
    <col min="16118" max="16118" width="7.09765625" style="11" customWidth="1"/>
    <col min="16119" max="16119" width="6" style="11" customWidth="1"/>
    <col min="16120" max="16120" width="5.69921875" style="11" customWidth="1"/>
    <col min="16121" max="16121" width="10.5" style="11" customWidth="1"/>
    <col min="16122" max="16122" width="7.5" style="11" customWidth="1"/>
    <col min="16123" max="16123" width="6.3984375" style="11" customWidth="1"/>
    <col min="16124" max="16124" width="6.5" style="11" customWidth="1"/>
    <col min="16125" max="16125" width="6.3984375" style="11" customWidth="1"/>
    <col min="16126" max="16126" width="7.8984375" style="11" customWidth="1"/>
    <col min="16127" max="16127" width="7.69921875" style="11" customWidth="1"/>
    <col min="16128" max="16131" width="6.5" style="11" customWidth="1"/>
    <col min="16132" max="16132" width="6.8984375" style="11" customWidth="1"/>
    <col min="16133" max="16133" width="9" style="11"/>
    <col min="16134" max="16134" width="6.09765625" style="11" customWidth="1"/>
    <col min="16135" max="16135" width="7.5" style="11" customWidth="1"/>
    <col min="16136" max="16136" width="7.59765625" style="11" customWidth="1"/>
    <col min="16137" max="16137" width="7.69921875" style="11" customWidth="1"/>
    <col min="16138" max="16138" width="10.09765625" style="11" bestFit="1" customWidth="1"/>
    <col min="16139" max="16139" width="12" style="11" customWidth="1"/>
    <col min="16140" max="16140" width="10.19921875" style="11" bestFit="1" customWidth="1"/>
    <col min="16141" max="16141" width="8.69921875" style="11" bestFit="1" customWidth="1"/>
    <col min="16142" max="16142" width="7.69921875" style="11" customWidth="1"/>
    <col min="16143" max="16143" width="9.09765625" style="11" customWidth="1"/>
    <col min="16144" max="16144" width="9.8984375" style="11" customWidth="1"/>
    <col min="16145" max="16145" width="7.69921875" style="11" customWidth="1"/>
    <col min="16146" max="16146" width="9.3984375" style="11" customWidth="1"/>
    <col min="16147" max="16147" width="9" style="11"/>
    <col min="16148" max="16148" width="5.8984375" style="11" customWidth="1"/>
    <col min="16149" max="16149" width="7.09765625" style="11" customWidth="1"/>
    <col min="16150" max="16150" width="8.09765625" style="11" customWidth="1"/>
    <col min="16151" max="16151" width="10.19921875" style="11" customWidth="1"/>
    <col min="16152" max="16384" width="9" style="11"/>
  </cols>
  <sheetData>
    <row r="1" spans="1:23" ht="18" x14ac:dyDescent="0.3">
      <c r="W1" s="47" t="s">
        <v>248</v>
      </c>
    </row>
    <row r="2" spans="1:23" ht="18" x14ac:dyDescent="0.35">
      <c r="W2" s="26" t="s">
        <v>2</v>
      </c>
    </row>
    <row r="3" spans="1:23" ht="18" x14ac:dyDescent="0.35">
      <c r="W3" s="26" t="s">
        <v>163</v>
      </c>
    </row>
    <row r="4" spans="1:23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6" spans="1:23" ht="17.399999999999999" x14ac:dyDescent="0.3">
      <c r="A6" s="199" t="s">
        <v>310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1:23" ht="17.399999999999999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</row>
    <row r="8" spans="1:23" ht="17.399999999999999" x14ac:dyDescent="0.3">
      <c r="A8" s="75"/>
    </row>
    <row r="9" spans="1:23" x14ac:dyDescent="0.3">
      <c r="A9" s="212" t="s">
        <v>276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</row>
    <row r="10" spans="1:23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x14ac:dyDescent="0.3">
      <c r="A11" s="70"/>
    </row>
    <row r="12" spans="1:23" ht="17.399999999999999" x14ac:dyDescent="0.3">
      <c r="A12" s="218" t="s">
        <v>277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</row>
    <row r="13" spans="1:23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5" spans="1:23" x14ac:dyDescent="0.3">
      <c r="A15" s="327" t="s">
        <v>214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</row>
    <row r="16" spans="1:23" ht="22.5" customHeight="1" x14ac:dyDescent="0.3">
      <c r="A16" s="200" t="s">
        <v>63</v>
      </c>
      <c r="B16" s="200" t="s">
        <v>59</v>
      </c>
      <c r="C16" s="201" t="s">
        <v>5</v>
      </c>
      <c r="D16" s="200" t="s">
        <v>99</v>
      </c>
      <c r="E16" s="200"/>
      <c r="F16" s="200"/>
      <c r="G16" s="200"/>
      <c r="H16" s="200"/>
      <c r="I16" s="200" t="s">
        <v>100</v>
      </c>
      <c r="J16" s="200"/>
      <c r="K16" s="200"/>
      <c r="L16" s="200"/>
      <c r="M16" s="200"/>
      <c r="N16" s="200" t="s">
        <v>235</v>
      </c>
      <c r="O16" s="200"/>
      <c r="P16" s="200"/>
      <c r="Q16" s="200"/>
      <c r="R16" s="200"/>
      <c r="S16" s="200" t="s">
        <v>101</v>
      </c>
      <c r="T16" s="200"/>
      <c r="U16" s="200"/>
      <c r="V16" s="200"/>
      <c r="W16" s="200"/>
    </row>
    <row r="17" spans="1:23" ht="33.75" customHeight="1" x14ac:dyDescent="0.3">
      <c r="A17" s="200"/>
      <c r="B17" s="200"/>
      <c r="C17" s="202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</row>
    <row r="18" spans="1:23" ht="79.5" customHeight="1" x14ac:dyDescent="0.3">
      <c r="A18" s="200"/>
      <c r="B18" s="200"/>
      <c r="C18" s="203"/>
      <c r="D18" s="76" t="s">
        <v>29</v>
      </c>
      <c r="E18" s="76" t="s">
        <v>95</v>
      </c>
      <c r="F18" s="76" t="s">
        <v>96</v>
      </c>
      <c r="G18" s="76" t="s">
        <v>97</v>
      </c>
      <c r="H18" s="76" t="s">
        <v>98</v>
      </c>
      <c r="I18" s="76" t="s">
        <v>29</v>
      </c>
      <c r="J18" s="76" t="s">
        <v>95</v>
      </c>
      <c r="K18" s="76" t="s">
        <v>96</v>
      </c>
      <c r="L18" s="76" t="s">
        <v>97</v>
      </c>
      <c r="M18" s="76" t="s">
        <v>98</v>
      </c>
      <c r="N18" s="76" t="s">
        <v>29</v>
      </c>
      <c r="O18" s="76" t="s">
        <v>95</v>
      </c>
      <c r="P18" s="76" t="s">
        <v>96</v>
      </c>
      <c r="Q18" s="76" t="s">
        <v>97</v>
      </c>
      <c r="R18" s="76" t="s">
        <v>98</v>
      </c>
      <c r="S18" s="76" t="s">
        <v>29</v>
      </c>
      <c r="T18" s="76" t="s">
        <v>95</v>
      </c>
      <c r="U18" s="76" t="s">
        <v>96</v>
      </c>
      <c r="V18" s="76" t="s">
        <v>97</v>
      </c>
      <c r="W18" s="76" t="s">
        <v>98</v>
      </c>
    </row>
    <row r="19" spans="1:23" x14ac:dyDescent="0.3">
      <c r="A19" s="87">
        <v>1</v>
      </c>
      <c r="B19" s="92">
        <v>2</v>
      </c>
      <c r="C19" s="158">
        <f>B19+1</f>
        <v>3</v>
      </c>
      <c r="D19" s="158">
        <f t="shared" ref="D19:W19" si="0">C19+1</f>
        <v>4</v>
      </c>
      <c r="E19" s="158">
        <f t="shared" si="0"/>
        <v>5</v>
      </c>
      <c r="F19" s="158">
        <f t="shared" si="0"/>
        <v>6</v>
      </c>
      <c r="G19" s="158">
        <f t="shared" si="0"/>
        <v>7</v>
      </c>
      <c r="H19" s="158">
        <f t="shared" si="0"/>
        <v>8</v>
      </c>
      <c r="I19" s="158">
        <f t="shared" si="0"/>
        <v>9</v>
      </c>
      <c r="J19" s="158">
        <f t="shared" si="0"/>
        <v>10</v>
      </c>
      <c r="K19" s="158">
        <f t="shared" si="0"/>
        <v>11</v>
      </c>
      <c r="L19" s="158">
        <f t="shared" si="0"/>
        <v>12</v>
      </c>
      <c r="M19" s="158">
        <f t="shared" si="0"/>
        <v>13</v>
      </c>
      <c r="N19" s="158">
        <f t="shared" si="0"/>
        <v>14</v>
      </c>
      <c r="O19" s="158">
        <f t="shared" si="0"/>
        <v>15</v>
      </c>
      <c r="P19" s="158">
        <f t="shared" si="0"/>
        <v>16</v>
      </c>
      <c r="Q19" s="158">
        <f t="shared" si="0"/>
        <v>17</v>
      </c>
      <c r="R19" s="158">
        <f t="shared" si="0"/>
        <v>18</v>
      </c>
      <c r="S19" s="158">
        <f t="shared" si="0"/>
        <v>19</v>
      </c>
      <c r="T19" s="158">
        <f t="shared" si="0"/>
        <v>20</v>
      </c>
      <c r="U19" s="158">
        <f t="shared" si="0"/>
        <v>21</v>
      </c>
      <c r="V19" s="158">
        <f t="shared" si="0"/>
        <v>22</v>
      </c>
      <c r="W19" s="158">
        <f t="shared" si="0"/>
        <v>23</v>
      </c>
    </row>
    <row r="20" spans="1:23" ht="78" x14ac:dyDescent="0.3">
      <c r="A20" s="169">
        <v>1</v>
      </c>
      <c r="B20" s="170" t="s">
        <v>262</v>
      </c>
      <c r="C20" s="158"/>
      <c r="D20" s="175">
        <v>0.62070000000000003</v>
      </c>
      <c r="E20" s="158">
        <v>0</v>
      </c>
      <c r="F20" s="158">
        <v>0.18429999999999999</v>
      </c>
      <c r="G20" s="178">
        <f t="shared" ref="G20:G24" si="1">D20-E20-F20</f>
        <v>0.43640000000000001</v>
      </c>
      <c r="H20" s="158"/>
      <c r="I20" s="175">
        <v>0.62070000000000003</v>
      </c>
      <c r="J20" s="158">
        <v>0</v>
      </c>
      <c r="K20" s="158">
        <v>0.18429999999999999</v>
      </c>
      <c r="L20" s="178">
        <f t="shared" ref="L20:L23" si="2">I20-J20-K20</f>
        <v>0.43640000000000001</v>
      </c>
      <c r="M20" s="158"/>
      <c r="N20" s="158"/>
      <c r="O20" s="158"/>
      <c r="P20" s="158"/>
      <c r="Q20" s="158"/>
      <c r="R20" s="158"/>
      <c r="S20" s="158">
        <v>0</v>
      </c>
      <c r="T20" s="158">
        <v>0</v>
      </c>
      <c r="U20" s="158">
        <v>0</v>
      </c>
      <c r="V20" s="158">
        <f t="shared" ref="V20:V26" si="3">S20-T20-U20</f>
        <v>0</v>
      </c>
      <c r="W20" s="158"/>
    </row>
    <row r="21" spans="1:23" ht="46.8" x14ac:dyDescent="0.3">
      <c r="A21" s="171">
        <v>2</v>
      </c>
      <c r="B21" s="172" t="s">
        <v>263</v>
      </c>
      <c r="C21" s="158"/>
      <c r="D21" s="176">
        <v>8.9800000000000005E-2</v>
      </c>
      <c r="E21" s="158">
        <v>0</v>
      </c>
      <c r="F21" s="158">
        <v>3.7999999999999999E-2</v>
      </c>
      <c r="G21" s="178">
        <f t="shared" si="1"/>
        <v>5.1800000000000006E-2</v>
      </c>
      <c r="H21" s="158"/>
      <c r="I21" s="176">
        <v>8.9800000000000005E-2</v>
      </c>
      <c r="J21" s="158">
        <v>0</v>
      </c>
      <c r="K21" s="178">
        <v>3.7999999999999999E-2</v>
      </c>
      <c r="L21" s="178">
        <f t="shared" si="2"/>
        <v>5.1800000000000006E-2</v>
      </c>
      <c r="M21" s="158"/>
      <c r="N21" s="158"/>
      <c r="O21" s="158"/>
      <c r="P21" s="158"/>
      <c r="Q21" s="158"/>
      <c r="R21" s="158"/>
      <c r="S21" s="158">
        <v>8.9800000000000005E-2</v>
      </c>
      <c r="T21" s="158">
        <v>0</v>
      </c>
      <c r="U21" s="158">
        <v>2.9299999999999999E-3</v>
      </c>
      <c r="V21" s="158">
        <f t="shared" si="3"/>
        <v>8.6870000000000003E-2</v>
      </c>
      <c r="W21" s="158"/>
    </row>
    <row r="22" spans="1:23" ht="46.8" x14ac:dyDescent="0.3">
      <c r="A22" s="171">
        <v>3</v>
      </c>
      <c r="B22" s="172" t="s">
        <v>265</v>
      </c>
      <c r="C22" s="158"/>
      <c r="D22" s="176">
        <v>0.25640000000000002</v>
      </c>
      <c r="E22" s="158">
        <v>0</v>
      </c>
      <c r="F22" s="158">
        <v>0.1615</v>
      </c>
      <c r="G22" s="178">
        <f t="shared" si="1"/>
        <v>9.4900000000000012E-2</v>
      </c>
      <c r="H22" s="158"/>
      <c r="I22" s="176">
        <v>0.25640000000000002</v>
      </c>
      <c r="J22" s="158">
        <v>0</v>
      </c>
      <c r="K22" s="178">
        <v>0.1615</v>
      </c>
      <c r="L22" s="178">
        <f t="shared" si="2"/>
        <v>9.4900000000000012E-2</v>
      </c>
      <c r="M22" s="158"/>
      <c r="N22" s="158"/>
      <c r="O22" s="158"/>
      <c r="P22" s="158"/>
      <c r="Q22" s="158"/>
      <c r="R22" s="158"/>
      <c r="S22" s="158">
        <v>0</v>
      </c>
      <c r="T22" s="158">
        <v>0</v>
      </c>
      <c r="U22" s="158">
        <v>0</v>
      </c>
      <c r="V22" s="158">
        <f t="shared" si="3"/>
        <v>0</v>
      </c>
      <c r="W22" s="158"/>
    </row>
    <row r="23" spans="1:23" ht="46.8" x14ac:dyDescent="0.3">
      <c r="A23" s="171">
        <v>4</v>
      </c>
      <c r="B23" s="172" t="s">
        <v>266</v>
      </c>
      <c r="C23" s="158"/>
      <c r="D23" s="176">
        <v>0.2621</v>
      </c>
      <c r="E23" s="158">
        <v>0</v>
      </c>
      <c r="F23" s="158">
        <v>0.17230000000000001</v>
      </c>
      <c r="G23" s="178">
        <f t="shared" si="1"/>
        <v>8.9799999999999991E-2</v>
      </c>
      <c r="H23" s="158"/>
      <c r="I23" s="176">
        <v>0.2621</v>
      </c>
      <c r="J23" s="158">
        <v>0</v>
      </c>
      <c r="K23" s="178">
        <v>0.17230000000000001</v>
      </c>
      <c r="L23" s="178">
        <f t="shared" si="2"/>
        <v>8.9799999999999991E-2</v>
      </c>
      <c r="M23" s="158"/>
      <c r="N23" s="158"/>
      <c r="O23" s="158"/>
      <c r="P23" s="158"/>
      <c r="Q23" s="158"/>
      <c r="R23" s="158"/>
      <c r="S23" s="158">
        <v>0</v>
      </c>
      <c r="T23" s="158">
        <v>0</v>
      </c>
      <c r="U23" s="158">
        <v>0</v>
      </c>
      <c r="V23" s="158">
        <f t="shared" si="3"/>
        <v>0</v>
      </c>
      <c r="W23" s="158"/>
    </row>
    <row r="24" spans="1:23" ht="62.4" x14ac:dyDescent="0.3">
      <c r="A24" s="171">
        <v>5</v>
      </c>
      <c r="B24" s="172" t="s">
        <v>264</v>
      </c>
      <c r="C24" s="158"/>
      <c r="D24" s="176">
        <v>5.4199999999999998E-2</v>
      </c>
      <c r="E24" s="158">
        <v>0</v>
      </c>
      <c r="F24" s="158">
        <v>1.1599999999999999E-2</v>
      </c>
      <c r="G24" s="178">
        <f t="shared" si="1"/>
        <v>4.2599999999999999E-2</v>
      </c>
      <c r="H24" s="158"/>
      <c r="I24" s="176">
        <v>5.4199999999999998E-2</v>
      </c>
      <c r="J24" s="158">
        <v>0</v>
      </c>
      <c r="K24" s="178">
        <v>1.1599999999999999E-2</v>
      </c>
      <c r="L24" s="178">
        <f>I24-J24-K24</f>
        <v>4.2599999999999999E-2</v>
      </c>
      <c r="M24" s="158"/>
      <c r="N24" s="158"/>
      <c r="O24" s="158"/>
      <c r="P24" s="158"/>
      <c r="Q24" s="158"/>
      <c r="R24" s="158"/>
      <c r="S24" s="158">
        <v>5.4199999999999998E-2</v>
      </c>
      <c r="T24" s="158">
        <v>0</v>
      </c>
      <c r="U24" s="158">
        <v>1.1599999999999999E-2</v>
      </c>
      <c r="V24" s="178">
        <f>S24-T24-U24</f>
        <v>4.2599999999999999E-2</v>
      </c>
      <c r="W24" s="158"/>
    </row>
    <row r="25" spans="1:23" ht="46.8" x14ac:dyDescent="0.3">
      <c r="A25" s="171">
        <v>6</v>
      </c>
      <c r="B25" s="172" t="s">
        <v>267</v>
      </c>
      <c r="C25" s="158"/>
      <c r="D25" s="176">
        <v>5.9499999999999997E-2</v>
      </c>
      <c r="E25" s="158">
        <v>0</v>
      </c>
      <c r="F25" s="158">
        <v>1.2500000000000001E-2</v>
      </c>
      <c r="G25" s="178">
        <f>D25-E25-F25</f>
        <v>4.7E-2</v>
      </c>
      <c r="H25" s="158"/>
      <c r="I25" s="176">
        <v>5.9499999999999997E-2</v>
      </c>
      <c r="J25" s="158">
        <v>0</v>
      </c>
      <c r="K25" s="178">
        <v>1.2500000000000001E-2</v>
      </c>
      <c r="L25" s="178">
        <f>I25-J25-K25</f>
        <v>4.7E-2</v>
      </c>
      <c r="M25" s="158"/>
      <c r="N25" s="158"/>
      <c r="O25" s="158"/>
      <c r="P25" s="158"/>
      <c r="Q25" s="158"/>
      <c r="R25" s="158"/>
      <c r="S25" s="158">
        <v>0</v>
      </c>
      <c r="T25" s="158">
        <v>0</v>
      </c>
      <c r="U25" s="158">
        <v>0</v>
      </c>
      <c r="V25" s="158">
        <f t="shared" si="3"/>
        <v>0</v>
      </c>
      <c r="W25" s="158"/>
    </row>
    <row r="26" spans="1:23" ht="124.8" x14ac:dyDescent="0.3">
      <c r="A26" s="173">
        <v>7</v>
      </c>
      <c r="B26" s="174" t="s">
        <v>268</v>
      </c>
      <c r="C26" s="158"/>
      <c r="D26" s="176">
        <v>1.5467</v>
      </c>
      <c r="E26" s="158">
        <v>0.1323</v>
      </c>
      <c r="F26" s="158">
        <v>0.11749999999999999</v>
      </c>
      <c r="G26" s="178">
        <f>D26-E26-F26</f>
        <v>1.2968999999999999</v>
      </c>
      <c r="H26" s="158"/>
      <c r="I26" s="176">
        <v>1.5467</v>
      </c>
      <c r="J26" s="158">
        <v>0.1323</v>
      </c>
      <c r="K26" s="178">
        <v>0.11749999999999999</v>
      </c>
      <c r="L26" s="178">
        <f>I26-J26-K26</f>
        <v>1.2968999999999999</v>
      </c>
      <c r="M26" s="158"/>
      <c r="N26" s="158"/>
      <c r="O26" s="158"/>
      <c r="P26" s="158"/>
      <c r="Q26" s="158"/>
      <c r="R26" s="158"/>
      <c r="S26" s="158">
        <v>0</v>
      </c>
      <c r="T26" s="158">
        <v>0</v>
      </c>
      <c r="U26" s="158">
        <v>0</v>
      </c>
      <c r="V26" s="158">
        <f t="shared" si="3"/>
        <v>0</v>
      </c>
      <c r="W26" s="158"/>
    </row>
    <row r="27" spans="1:23" x14ac:dyDescent="0.3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40"/>
    </row>
    <row r="28" spans="1:23" x14ac:dyDescent="0.3">
      <c r="A28" s="88"/>
      <c r="F28" s="11"/>
      <c r="G28" s="11"/>
      <c r="H28" s="11"/>
      <c r="T28" s="16"/>
      <c r="U28" s="16"/>
      <c r="V28" s="16"/>
    </row>
    <row r="29" spans="1:23" x14ac:dyDescent="0.3">
      <c r="B29" s="89"/>
      <c r="C29" s="159"/>
      <c r="D29" s="89"/>
      <c r="E29" s="89"/>
      <c r="F29" s="89"/>
      <c r="G29" s="89"/>
      <c r="H29" s="89"/>
    </row>
    <row r="30" spans="1:23" ht="15.75" customHeight="1" x14ac:dyDescent="0.3">
      <c r="A30" s="88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</row>
    <row r="31" spans="1:23" ht="15.75" customHeight="1" x14ac:dyDescent="0.3">
      <c r="A31" s="88"/>
      <c r="B31" s="326"/>
      <c r="C31" s="326"/>
      <c r="D31" s="326"/>
      <c r="E31" s="326"/>
      <c r="F31" s="326"/>
      <c r="G31" s="326"/>
      <c r="H31" s="326"/>
    </row>
    <row r="32" spans="1:23" x14ac:dyDescent="0.3">
      <c r="A32" s="88"/>
    </row>
    <row r="33" spans="1:65" x14ac:dyDescent="0.3">
      <c r="A33" s="88"/>
    </row>
    <row r="34" spans="1:65" ht="33.75" customHeight="1" x14ac:dyDescent="0.3">
      <c r="F34" s="11"/>
      <c r="G34" s="11"/>
      <c r="H34" s="1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5" x14ac:dyDescent="0.3">
      <c r="F35" s="11"/>
      <c r="G35" s="11"/>
      <c r="H35" s="11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5" x14ac:dyDescent="0.3">
      <c r="F36" s="11"/>
      <c r="G36" s="11"/>
      <c r="H36" s="11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5" ht="17.399999999999999" x14ac:dyDescent="0.3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</row>
    <row r="38" spans="1:65" x14ac:dyDescent="0.3">
      <c r="F38" s="11"/>
      <c r="G38" s="11"/>
      <c r="H38" s="11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8.75" customHeight="1" x14ac:dyDescent="0.3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</row>
    <row r="40" spans="1:65" ht="18.75" customHeight="1" x14ac:dyDescent="0.3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</row>
    <row r="41" spans="1:65" ht="17.399999999999999" x14ac:dyDescent="0.3">
      <c r="B41" s="75"/>
      <c r="C41" s="156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x14ac:dyDescent="0.3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</row>
    <row r="43" spans="1:65" x14ac:dyDescent="0.3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</row>
    <row r="44" spans="1:65" x14ac:dyDescent="0.3">
      <c r="B44" s="70"/>
      <c r="C44" s="153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7.399999999999999" x14ac:dyDescent="0.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</row>
    <row r="46" spans="1:65" x14ac:dyDescent="0.3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</row>
    <row r="47" spans="1:65" x14ac:dyDescent="0.3">
      <c r="B47" s="16"/>
      <c r="C47" s="16"/>
      <c r="D47" s="16"/>
      <c r="E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3"/>
      <c r="Y47" s="3"/>
      <c r="Z47" s="3"/>
      <c r="AA47" s="3"/>
      <c r="AB47" s="3"/>
      <c r="AC47" s="3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7.399999999999999" x14ac:dyDescent="0.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</row>
  </sheetData>
  <mergeCells count="17">
    <mergeCell ref="A4:W4"/>
    <mergeCell ref="A6:W6"/>
    <mergeCell ref="A7:W7"/>
    <mergeCell ref="A9:W9"/>
    <mergeCell ref="A10:W10"/>
    <mergeCell ref="A12:W12"/>
    <mergeCell ref="A13:W13"/>
    <mergeCell ref="A16:A18"/>
    <mergeCell ref="C16:C18"/>
    <mergeCell ref="B30:L30"/>
    <mergeCell ref="B31:H31"/>
    <mergeCell ref="B16:B18"/>
    <mergeCell ref="A15:W15"/>
    <mergeCell ref="D16:H17"/>
    <mergeCell ref="I16:M17"/>
    <mergeCell ref="N16:R17"/>
    <mergeCell ref="S16:W1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K36"/>
  <sheetViews>
    <sheetView view="pageBreakPreview" topLeftCell="AP12" zoomScale="60" zoomScaleNormal="60" workbookViewId="0">
      <selection activeCell="AS24" sqref="AS24"/>
    </sheetView>
  </sheetViews>
  <sheetFormatPr defaultColWidth="9" defaultRowHeight="15.6" x14ac:dyDescent="0.3"/>
  <cols>
    <col min="1" max="1" width="7.19921875" style="11" customWidth="1"/>
    <col min="2" max="2" width="27.3984375" style="11" customWidth="1"/>
    <col min="3" max="4" width="15.3984375" style="11" customWidth="1"/>
    <col min="5" max="5" width="10.59765625" style="11" customWidth="1"/>
    <col min="6" max="8" width="5.59765625" style="11" customWidth="1"/>
    <col min="9" max="10" width="6.59765625" style="11" customWidth="1"/>
    <col min="11" max="11" width="17.8984375" style="11" customWidth="1"/>
    <col min="12" max="12" width="9.09765625" style="11" customWidth="1"/>
    <col min="13" max="17" width="5.59765625" style="11" customWidth="1"/>
    <col min="18" max="18" width="18" style="11" customWidth="1"/>
    <col min="19" max="19" width="9.5" style="11" customWidth="1"/>
    <col min="20" max="21" width="6.59765625" style="11" customWidth="1"/>
    <col min="22" max="24" width="5.59765625" style="11" customWidth="1"/>
    <col min="25" max="25" width="17.3984375" style="11" customWidth="1"/>
    <col min="26" max="26" width="10.19921875" style="11" customWidth="1"/>
    <col min="27" max="28" width="5.59765625" style="11" customWidth="1"/>
    <col min="29" max="30" width="6.59765625" style="11" customWidth="1"/>
    <col min="31" max="31" width="5.59765625" style="11" customWidth="1"/>
    <col min="32" max="32" width="17.69921875" style="11" customWidth="1"/>
    <col min="33" max="37" width="5.59765625" style="11" customWidth="1"/>
    <col min="38" max="38" width="6.59765625" style="11" customWidth="1"/>
    <col min="39" max="39" width="17" style="11" customWidth="1"/>
    <col min="40" max="40" width="10.3984375" style="11" customWidth="1"/>
    <col min="41" max="41" width="6.59765625" style="11" customWidth="1"/>
    <col min="42" max="45" width="5.59765625" style="11" customWidth="1"/>
    <col min="46" max="46" width="18.3984375" style="11" customWidth="1"/>
    <col min="47" max="47" width="10.19921875" style="11" customWidth="1"/>
    <col min="48" max="48" width="5.59765625" style="11" customWidth="1"/>
    <col min="49" max="50" width="6.59765625" style="11" customWidth="1"/>
    <col min="51" max="52" width="5.59765625" style="11" customWidth="1"/>
    <col min="53" max="53" width="17.5" style="11" customWidth="1"/>
    <col min="54" max="54" width="10" style="11" customWidth="1"/>
    <col min="55" max="57" width="5.59765625" style="11" customWidth="1"/>
    <col min="58" max="59" width="6.59765625" style="11" customWidth="1"/>
    <col min="60" max="60" width="17.8984375" style="11" customWidth="1"/>
    <col min="61" max="61" width="9.09765625" style="11" customWidth="1"/>
    <col min="62" max="66" width="5.59765625" style="11" customWidth="1"/>
    <col min="67" max="67" width="17.8984375" style="11" customWidth="1"/>
    <col min="68" max="68" width="10" style="11" customWidth="1"/>
    <col min="69" max="70" width="6.59765625" style="11" customWidth="1"/>
    <col min="71" max="72" width="5.59765625" style="11" customWidth="1"/>
    <col min="73" max="73" width="5" style="11" customWidth="1"/>
    <col min="74" max="74" width="13.69921875" style="11" customWidth="1"/>
    <col min="75" max="75" width="9.5" style="11" customWidth="1"/>
    <col min="76" max="76" width="13.69921875" style="11" customWidth="1"/>
    <col min="77" max="77" width="10.09765625" style="11" customWidth="1"/>
    <col min="78" max="78" width="16.8984375" style="11" customWidth="1"/>
    <col min="79" max="79" width="16.59765625" style="11" customWidth="1"/>
    <col min="80" max="16384" width="9" style="11"/>
  </cols>
  <sheetData>
    <row r="1" spans="1:89" ht="18" x14ac:dyDescent="0.3">
      <c r="AE1" s="16"/>
      <c r="AF1" s="16"/>
      <c r="AG1" s="16"/>
      <c r="AH1" s="16"/>
      <c r="AI1" s="22"/>
      <c r="AJ1" s="16"/>
      <c r="AK1" s="16"/>
      <c r="AL1" s="47" t="s">
        <v>249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89" ht="18" x14ac:dyDescent="0.35">
      <c r="AE2" s="16"/>
      <c r="AF2" s="16"/>
      <c r="AG2" s="16"/>
      <c r="AH2" s="16"/>
      <c r="AI2" s="22"/>
      <c r="AJ2" s="16"/>
      <c r="AK2" s="16"/>
      <c r="AL2" s="26" t="s">
        <v>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89" ht="18" x14ac:dyDescent="0.35">
      <c r="AE3" s="16"/>
      <c r="AF3" s="16"/>
      <c r="AG3" s="16"/>
      <c r="AH3" s="16"/>
      <c r="AI3" s="22"/>
      <c r="AJ3" s="16"/>
      <c r="AK3" s="16"/>
      <c r="AL3" s="26" t="s">
        <v>163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89" ht="17.399999999999999" x14ac:dyDescent="0.3">
      <c r="A4" s="198" t="s">
        <v>281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89" x14ac:dyDescent="0.3">
      <c r="AE5" s="16"/>
      <c r="AF5" s="16"/>
      <c r="AG5" s="16"/>
      <c r="AH5" s="16"/>
      <c r="AI5" s="2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89" ht="18.75" customHeight="1" x14ac:dyDescent="0.3">
      <c r="A6" s="199" t="s">
        <v>311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</row>
    <row r="7" spans="1:89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</row>
    <row r="8" spans="1:89" ht="17.399999999999999" x14ac:dyDescent="0.3">
      <c r="A8" s="75"/>
      <c r="B8" s="75"/>
      <c r="C8" s="75"/>
      <c r="D8" s="141"/>
      <c r="E8" s="75"/>
      <c r="F8" s="75"/>
      <c r="G8" s="75"/>
      <c r="H8" s="75"/>
      <c r="I8" s="75"/>
      <c r="J8" s="75"/>
      <c r="K8" s="141"/>
      <c r="L8" s="75"/>
      <c r="M8" s="75"/>
      <c r="N8" s="75"/>
      <c r="O8" s="75"/>
      <c r="P8" s="75"/>
      <c r="Q8" s="75"/>
      <c r="R8" s="141"/>
      <c r="S8" s="75"/>
      <c r="T8" s="75"/>
      <c r="U8" s="75"/>
      <c r="V8" s="75"/>
      <c r="W8" s="75"/>
      <c r="X8" s="75"/>
      <c r="Y8" s="141"/>
      <c r="Z8" s="75"/>
      <c r="AA8" s="75"/>
      <c r="AB8" s="75"/>
      <c r="AC8" s="75"/>
      <c r="AD8" s="75"/>
      <c r="AE8" s="16"/>
      <c r="AF8" s="16"/>
      <c r="AG8" s="16"/>
      <c r="AH8" s="16"/>
      <c r="AI8" s="22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89" x14ac:dyDescent="0.3">
      <c r="A9" s="212" t="s">
        <v>278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</row>
    <row r="10" spans="1:89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</row>
    <row r="11" spans="1:89" x14ac:dyDescent="0.3">
      <c r="A11" s="70"/>
      <c r="B11" s="70"/>
      <c r="C11" s="70"/>
      <c r="D11" s="137"/>
      <c r="E11" s="70"/>
      <c r="F11" s="70"/>
      <c r="G11" s="70"/>
      <c r="H11" s="70"/>
      <c r="I11" s="70"/>
      <c r="J11" s="70"/>
      <c r="K11" s="137"/>
      <c r="L11" s="70"/>
      <c r="M11" s="70"/>
      <c r="N11" s="70"/>
      <c r="O11" s="70"/>
      <c r="P11" s="70"/>
      <c r="Q11" s="70"/>
      <c r="R11" s="137"/>
      <c r="S11" s="70"/>
      <c r="T11" s="70"/>
      <c r="U11" s="70"/>
      <c r="V11" s="70"/>
      <c r="W11" s="70"/>
      <c r="X11" s="70"/>
      <c r="Y11" s="137"/>
      <c r="Z11" s="70"/>
      <c r="AA11" s="70"/>
      <c r="AB11" s="70"/>
      <c r="AC11" s="70"/>
      <c r="AD11" s="70"/>
      <c r="AE11" s="16"/>
      <c r="AF11" s="16"/>
      <c r="AG11" s="16"/>
      <c r="AH11" s="16"/>
      <c r="AI11" s="22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89" ht="17.399999999999999" x14ac:dyDescent="0.3">
      <c r="A12" s="219" t="s">
        <v>279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</row>
    <row r="13" spans="1:89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89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</row>
    <row r="15" spans="1:89" ht="15.75" customHeight="1" x14ac:dyDescent="0.3">
      <c r="A15" s="332" t="s">
        <v>217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6"/>
    </row>
    <row r="16" spans="1:89" ht="31.5" customHeight="1" x14ac:dyDescent="0.3">
      <c r="A16" s="227" t="s">
        <v>63</v>
      </c>
      <c r="B16" s="228" t="s">
        <v>79</v>
      </c>
      <c r="C16" s="228" t="s">
        <v>5</v>
      </c>
      <c r="D16" s="227" t="s">
        <v>86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5" t="s">
        <v>86</v>
      </c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30"/>
      <c r="BZ16" s="228" t="s">
        <v>22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1:89" ht="49.5" customHeight="1" x14ac:dyDescent="0.3">
      <c r="A17" s="227"/>
      <c r="B17" s="228"/>
      <c r="C17" s="228"/>
      <c r="D17" s="225" t="s">
        <v>23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30"/>
      <c r="AM17" s="225" t="s">
        <v>24</v>
      </c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30"/>
      <c r="BV17" s="200" t="s">
        <v>28</v>
      </c>
      <c r="BW17" s="200"/>
      <c r="BX17" s="200"/>
      <c r="BY17" s="200"/>
      <c r="BZ17" s="228"/>
      <c r="CA17" s="25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1:89" ht="51.75" customHeight="1" x14ac:dyDescent="0.3">
      <c r="A18" s="227"/>
      <c r="B18" s="228"/>
      <c r="C18" s="228"/>
      <c r="D18" s="329" t="s">
        <v>29</v>
      </c>
      <c r="E18" s="330"/>
      <c r="F18" s="330"/>
      <c r="G18" s="330"/>
      <c r="H18" s="330"/>
      <c r="I18" s="330"/>
      <c r="J18" s="331"/>
      <c r="K18" s="329" t="s">
        <v>30</v>
      </c>
      <c r="L18" s="330"/>
      <c r="M18" s="330"/>
      <c r="N18" s="330"/>
      <c r="O18" s="330"/>
      <c r="P18" s="330"/>
      <c r="Q18" s="331"/>
      <c r="R18" s="228" t="s">
        <v>31</v>
      </c>
      <c r="S18" s="228"/>
      <c r="T18" s="228"/>
      <c r="U18" s="228"/>
      <c r="V18" s="228"/>
      <c r="W18" s="228"/>
      <c r="X18" s="228"/>
      <c r="Y18" s="330" t="s">
        <v>34</v>
      </c>
      <c r="Z18" s="330"/>
      <c r="AA18" s="330"/>
      <c r="AB18" s="330"/>
      <c r="AC18" s="330"/>
      <c r="AD18" s="330"/>
      <c r="AE18" s="331"/>
      <c r="AF18" s="225" t="s">
        <v>33</v>
      </c>
      <c r="AG18" s="226"/>
      <c r="AH18" s="226"/>
      <c r="AI18" s="226"/>
      <c r="AJ18" s="226"/>
      <c r="AK18" s="226"/>
      <c r="AL18" s="230"/>
      <c r="AM18" s="329" t="s">
        <v>29</v>
      </c>
      <c r="AN18" s="330"/>
      <c r="AO18" s="330"/>
      <c r="AP18" s="330"/>
      <c r="AQ18" s="330"/>
      <c r="AR18" s="330"/>
      <c r="AS18" s="331"/>
      <c r="AT18" s="329" t="s">
        <v>30</v>
      </c>
      <c r="AU18" s="330"/>
      <c r="AV18" s="330"/>
      <c r="AW18" s="330"/>
      <c r="AX18" s="330"/>
      <c r="AY18" s="330"/>
      <c r="AZ18" s="331"/>
      <c r="BA18" s="329" t="s">
        <v>31</v>
      </c>
      <c r="BB18" s="330"/>
      <c r="BC18" s="330"/>
      <c r="BD18" s="330"/>
      <c r="BE18" s="330"/>
      <c r="BF18" s="330"/>
      <c r="BG18" s="331"/>
      <c r="BH18" s="329" t="s">
        <v>34</v>
      </c>
      <c r="BI18" s="330"/>
      <c r="BJ18" s="330"/>
      <c r="BK18" s="330"/>
      <c r="BL18" s="330"/>
      <c r="BM18" s="330"/>
      <c r="BN18" s="331"/>
      <c r="BO18" s="225" t="s">
        <v>33</v>
      </c>
      <c r="BP18" s="226"/>
      <c r="BQ18" s="226"/>
      <c r="BR18" s="226"/>
      <c r="BS18" s="226"/>
      <c r="BT18" s="226"/>
      <c r="BU18" s="230"/>
      <c r="BV18" s="200"/>
      <c r="BW18" s="200"/>
      <c r="BX18" s="200"/>
      <c r="BY18" s="200"/>
      <c r="BZ18" s="228"/>
      <c r="CA18" s="25"/>
      <c r="CB18" s="16"/>
      <c r="CC18" s="16"/>
      <c r="CD18" s="16"/>
      <c r="CE18" s="16"/>
      <c r="CF18" s="16"/>
      <c r="CG18" s="16"/>
      <c r="CH18" s="16"/>
      <c r="CI18" s="16"/>
      <c r="CJ18" s="16"/>
      <c r="CK18" s="16"/>
    </row>
    <row r="19" spans="1:89" ht="51.75" customHeight="1" x14ac:dyDescent="0.3">
      <c r="A19" s="227"/>
      <c r="B19" s="228"/>
      <c r="C19" s="228"/>
      <c r="D19" s="143" t="s">
        <v>74</v>
      </c>
      <c r="E19" s="227" t="s">
        <v>73</v>
      </c>
      <c r="F19" s="227"/>
      <c r="G19" s="227"/>
      <c r="H19" s="227"/>
      <c r="I19" s="227"/>
      <c r="J19" s="227"/>
      <c r="K19" s="143" t="s">
        <v>74</v>
      </c>
      <c r="L19" s="227" t="s">
        <v>73</v>
      </c>
      <c r="M19" s="227"/>
      <c r="N19" s="227"/>
      <c r="O19" s="227"/>
      <c r="P19" s="227"/>
      <c r="Q19" s="227"/>
      <c r="R19" s="143" t="s">
        <v>74</v>
      </c>
      <c r="S19" s="227" t="s">
        <v>73</v>
      </c>
      <c r="T19" s="227"/>
      <c r="U19" s="227"/>
      <c r="V19" s="227"/>
      <c r="W19" s="227"/>
      <c r="X19" s="227"/>
      <c r="Y19" s="143" t="s">
        <v>74</v>
      </c>
      <c r="Z19" s="227" t="s">
        <v>73</v>
      </c>
      <c r="AA19" s="227"/>
      <c r="AB19" s="227"/>
      <c r="AC19" s="227"/>
      <c r="AD19" s="227"/>
      <c r="AE19" s="227"/>
      <c r="AF19" s="143" t="s">
        <v>74</v>
      </c>
      <c r="AG19" s="227" t="s">
        <v>73</v>
      </c>
      <c r="AH19" s="227"/>
      <c r="AI19" s="227"/>
      <c r="AJ19" s="227"/>
      <c r="AK19" s="227"/>
      <c r="AL19" s="227"/>
      <c r="AM19" s="143" t="s">
        <v>74</v>
      </c>
      <c r="AN19" s="227" t="s">
        <v>73</v>
      </c>
      <c r="AO19" s="227"/>
      <c r="AP19" s="227"/>
      <c r="AQ19" s="227"/>
      <c r="AR19" s="227"/>
      <c r="AS19" s="227"/>
      <c r="AT19" s="143" t="s">
        <v>74</v>
      </c>
      <c r="AU19" s="227" t="s">
        <v>73</v>
      </c>
      <c r="AV19" s="227"/>
      <c r="AW19" s="227"/>
      <c r="AX19" s="227"/>
      <c r="AY19" s="227"/>
      <c r="AZ19" s="227"/>
      <c r="BA19" s="143" t="s">
        <v>74</v>
      </c>
      <c r="BB19" s="227" t="s">
        <v>73</v>
      </c>
      <c r="BC19" s="227"/>
      <c r="BD19" s="227"/>
      <c r="BE19" s="227"/>
      <c r="BF19" s="227"/>
      <c r="BG19" s="227"/>
      <c r="BH19" s="143" t="s">
        <v>74</v>
      </c>
      <c r="BI19" s="227" t="s">
        <v>73</v>
      </c>
      <c r="BJ19" s="227"/>
      <c r="BK19" s="227"/>
      <c r="BL19" s="227"/>
      <c r="BM19" s="227"/>
      <c r="BN19" s="227"/>
      <c r="BO19" s="143" t="s">
        <v>74</v>
      </c>
      <c r="BP19" s="227" t="s">
        <v>73</v>
      </c>
      <c r="BQ19" s="227"/>
      <c r="BR19" s="227"/>
      <c r="BS19" s="227"/>
      <c r="BT19" s="227"/>
      <c r="BU19" s="227"/>
      <c r="BV19" s="200" t="s">
        <v>73</v>
      </c>
      <c r="BW19" s="200"/>
      <c r="BX19" s="200" t="s">
        <v>74</v>
      </c>
      <c r="BY19" s="200"/>
      <c r="BZ19" s="228"/>
      <c r="CA19" s="25"/>
      <c r="CB19" s="16"/>
      <c r="CC19" s="16"/>
      <c r="CD19" s="16"/>
      <c r="CE19" s="16"/>
      <c r="CF19" s="16"/>
      <c r="CG19" s="16"/>
      <c r="CH19" s="16"/>
      <c r="CI19" s="16"/>
      <c r="CJ19" s="16"/>
      <c r="CK19" s="16"/>
    </row>
    <row r="20" spans="1:89" ht="63" customHeight="1" x14ac:dyDescent="0.3">
      <c r="A20" s="227"/>
      <c r="B20" s="228"/>
      <c r="C20" s="228"/>
      <c r="D20" s="72" t="s">
        <v>47</v>
      </c>
      <c r="E20" s="72" t="s">
        <v>47</v>
      </c>
      <c r="F20" s="146" t="s">
        <v>6</v>
      </c>
      <c r="G20" s="146" t="s">
        <v>7</v>
      </c>
      <c r="H20" s="146" t="s">
        <v>201</v>
      </c>
      <c r="I20" s="146" t="s">
        <v>3</v>
      </c>
      <c r="J20" s="146" t="s">
        <v>27</v>
      </c>
      <c r="K20" s="72" t="s">
        <v>47</v>
      </c>
      <c r="L20" s="72" t="s">
        <v>47</v>
      </c>
      <c r="M20" s="146" t="s">
        <v>6</v>
      </c>
      <c r="N20" s="146" t="s">
        <v>7</v>
      </c>
      <c r="O20" s="146" t="s">
        <v>201</v>
      </c>
      <c r="P20" s="146" t="s">
        <v>3</v>
      </c>
      <c r="Q20" s="146" t="s">
        <v>27</v>
      </c>
      <c r="R20" s="72" t="s">
        <v>47</v>
      </c>
      <c r="S20" s="72" t="s">
        <v>47</v>
      </c>
      <c r="T20" s="146" t="s">
        <v>6</v>
      </c>
      <c r="U20" s="146" t="s">
        <v>7</v>
      </c>
      <c r="V20" s="146" t="s">
        <v>201</v>
      </c>
      <c r="W20" s="146" t="s">
        <v>3</v>
      </c>
      <c r="X20" s="146" t="s">
        <v>27</v>
      </c>
      <c r="Y20" s="72" t="s">
        <v>47</v>
      </c>
      <c r="Z20" s="72" t="s">
        <v>47</v>
      </c>
      <c r="AA20" s="146" t="s">
        <v>6</v>
      </c>
      <c r="AB20" s="146" t="s">
        <v>7</v>
      </c>
      <c r="AC20" s="146" t="s">
        <v>201</v>
      </c>
      <c r="AD20" s="146" t="s">
        <v>3</v>
      </c>
      <c r="AE20" s="146" t="s">
        <v>27</v>
      </c>
      <c r="AF20" s="72" t="s">
        <v>47</v>
      </c>
      <c r="AG20" s="72" t="s">
        <v>47</v>
      </c>
      <c r="AH20" s="146" t="s">
        <v>6</v>
      </c>
      <c r="AI20" s="146" t="s">
        <v>7</v>
      </c>
      <c r="AJ20" s="146" t="s">
        <v>201</v>
      </c>
      <c r="AK20" s="146" t="s">
        <v>3</v>
      </c>
      <c r="AL20" s="146" t="s">
        <v>27</v>
      </c>
      <c r="AM20" s="72" t="s">
        <v>47</v>
      </c>
      <c r="AN20" s="72" t="s">
        <v>47</v>
      </c>
      <c r="AO20" s="146" t="s">
        <v>6</v>
      </c>
      <c r="AP20" s="146" t="s">
        <v>7</v>
      </c>
      <c r="AQ20" s="146" t="s">
        <v>201</v>
      </c>
      <c r="AR20" s="146" t="s">
        <v>3</v>
      </c>
      <c r="AS20" s="146" t="s">
        <v>27</v>
      </c>
      <c r="AT20" s="72" t="s">
        <v>47</v>
      </c>
      <c r="AU20" s="72" t="s">
        <v>47</v>
      </c>
      <c r="AV20" s="146" t="s">
        <v>6</v>
      </c>
      <c r="AW20" s="146" t="s">
        <v>7</v>
      </c>
      <c r="AX20" s="146" t="s">
        <v>201</v>
      </c>
      <c r="AY20" s="146" t="s">
        <v>3</v>
      </c>
      <c r="AZ20" s="146" t="s">
        <v>27</v>
      </c>
      <c r="BA20" s="72" t="s">
        <v>47</v>
      </c>
      <c r="BB20" s="72" t="s">
        <v>47</v>
      </c>
      <c r="BC20" s="146" t="s">
        <v>6</v>
      </c>
      <c r="BD20" s="146" t="s">
        <v>7</v>
      </c>
      <c r="BE20" s="146" t="s">
        <v>201</v>
      </c>
      <c r="BF20" s="146" t="s">
        <v>3</v>
      </c>
      <c r="BG20" s="146" t="s">
        <v>27</v>
      </c>
      <c r="BH20" s="72" t="s">
        <v>47</v>
      </c>
      <c r="BI20" s="72" t="s">
        <v>47</v>
      </c>
      <c r="BJ20" s="146" t="s">
        <v>6</v>
      </c>
      <c r="BK20" s="146" t="s">
        <v>7</v>
      </c>
      <c r="BL20" s="146" t="s">
        <v>201</v>
      </c>
      <c r="BM20" s="146" t="s">
        <v>3</v>
      </c>
      <c r="BN20" s="146" t="s">
        <v>27</v>
      </c>
      <c r="BO20" s="72" t="s">
        <v>47</v>
      </c>
      <c r="BP20" s="72" t="s">
        <v>47</v>
      </c>
      <c r="BQ20" s="146" t="s">
        <v>6</v>
      </c>
      <c r="BR20" s="146" t="s">
        <v>7</v>
      </c>
      <c r="BS20" s="146" t="s">
        <v>201</v>
      </c>
      <c r="BT20" s="146" t="s">
        <v>3</v>
      </c>
      <c r="BU20" s="146" t="s">
        <v>27</v>
      </c>
      <c r="BV20" s="78" t="s">
        <v>21</v>
      </c>
      <c r="BW20" s="78" t="s">
        <v>18</v>
      </c>
      <c r="BX20" s="78" t="s">
        <v>21</v>
      </c>
      <c r="BY20" s="78" t="s">
        <v>18</v>
      </c>
      <c r="BZ20" s="228"/>
      <c r="CA20" s="25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 x14ac:dyDescent="0.3">
      <c r="A21" s="80">
        <v>1</v>
      </c>
      <c r="B21" s="80">
        <v>2</v>
      </c>
      <c r="C21" s="80">
        <v>3</v>
      </c>
      <c r="D21" s="142">
        <f>C21+1</f>
        <v>4</v>
      </c>
      <c r="E21" s="142">
        <f t="shared" ref="E21:BP21" si="0">D21+1</f>
        <v>5</v>
      </c>
      <c r="F21" s="142">
        <f t="shared" si="0"/>
        <v>6</v>
      </c>
      <c r="G21" s="142">
        <f t="shared" si="0"/>
        <v>7</v>
      </c>
      <c r="H21" s="142">
        <f t="shared" si="0"/>
        <v>8</v>
      </c>
      <c r="I21" s="142">
        <f t="shared" si="0"/>
        <v>9</v>
      </c>
      <c r="J21" s="142">
        <f t="shared" si="0"/>
        <v>10</v>
      </c>
      <c r="K21" s="142">
        <f t="shared" si="0"/>
        <v>11</v>
      </c>
      <c r="L21" s="142">
        <f t="shared" si="0"/>
        <v>12</v>
      </c>
      <c r="M21" s="142">
        <f t="shared" si="0"/>
        <v>13</v>
      </c>
      <c r="N21" s="142">
        <f t="shared" si="0"/>
        <v>14</v>
      </c>
      <c r="O21" s="142">
        <f t="shared" si="0"/>
        <v>15</v>
      </c>
      <c r="P21" s="142">
        <f t="shared" si="0"/>
        <v>16</v>
      </c>
      <c r="Q21" s="142">
        <f t="shared" si="0"/>
        <v>17</v>
      </c>
      <c r="R21" s="142">
        <f t="shared" si="0"/>
        <v>18</v>
      </c>
      <c r="S21" s="142">
        <f t="shared" si="0"/>
        <v>19</v>
      </c>
      <c r="T21" s="142">
        <f t="shared" si="0"/>
        <v>20</v>
      </c>
      <c r="U21" s="142">
        <f t="shared" si="0"/>
        <v>21</v>
      </c>
      <c r="V21" s="142">
        <f t="shared" si="0"/>
        <v>22</v>
      </c>
      <c r="W21" s="142">
        <f t="shared" si="0"/>
        <v>23</v>
      </c>
      <c r="X21" s="142">
        <f t="shared" si="0"/>
        <v>24</v>
      </c>
      <c r="Y21" s="142">
        <f t="shared" si="0"/>
        <v>25</v>
      </c>
      <c r="Z21" s="142">
        <f t="shared" si="0"/>
        <v>26</v>
      </c>
      <c r="AA21" s="142">
        <f t="shared" si="0"/>
        <v>27</v>
      </c>
      <c r="AB21" s="142">
        <f t="shared" si="0"/>
        <v>28</v>
      </c>
      <c r="AC21" s="142">
        <f t="shared" si="0"/>
        <v>29</v>
      </c>
      <c r="AD21" s="142">
        <f t="shared" si="0"/>
        <v>30</v>
      </c>
      <c r="AE21" s="142">
        <f t="shared" si="0"/>
        <v>31</v>
      </c>
      <c r="AF21" s="142">
        <f t="shared" si="0"/>
        <v>32</v>
      </c>
      <c r="AG21" s="142">
        <f t="shared" si="0"/>
        <v>33</v>
      </c>
      <c r="AH21" s="142">
        <f t="shared" si="0"/>
        <v>34</v>
      </c>
      <c r="AI21" s="142">
        <f t="shared" si="0"/>
        <v>35</v>
      </c>
      <c r="AJ21" s="142">
        <f t="shared" si="0"/>
        <v>36</v>
      </c>
      <c r="AK21" s="142">
        <f t="shared" si="0"/>
        <v>37</v>
      </c>
      <c r="AL21" s="142">
        <f t="shared" si="0"/>
        <v>38</v>
      </c>
      <c r="AM21" s="142">
        <f t="shared" si="0"/>
        <v>39</v>
      </c>
      <c r="AN21" s="142">
        <f t="shared" si="0"/>
        <v>40</v>
      </c>
      <c r="AO21" s="142">
        <f t="shared" si="0"/>
        <v>41</v>
      </c>
      <c r="AP21" s="142">
        <f t="shared" si="0"/>
        <v>42</v>
      </c>
      <c r="AQ21" s="142">
        <f t="shared" si="0"/>
        <v>43</v>
      </c>
      <c r="AR21" s="142">
        <f t="shared" si="0"/>
        <v>44</v>
      </c>
      <c r="AS21" s="142">
        <f t="shared" si="0"/>
        <v>45</v>
      </c>
      <c r="AT21" s="142">
        <f t="shared" si="0"/>
        <v>46</v>
      </c>
      <c r="AU21" s="142">
        <f t="shared" si="0"/>
        <v>47</v>
      </c>
      <c r="AV21" s="142">
        <f t="shared" si="0"/>
        <v>48</v>
      </c>
      <c r="AW21" s="142">
        <f t="shared" si="0"/>
        <v>49</v>
      </c>
      <c r="AX21" s="142">
        <f t="shared" si="0"/>
        <v>50</v>
      </c>
      <c r="AY21" s="142">
        <f t="shared" si="0"/>
        <v>51</v>
      </c>
      <c r="AZ21" s="142">
        <f t="shared" si="0"/>
        <v>52</v>
      </c>
      <c r="BA21" s="142">
        <f t="shared" si="0"/>
        <v>53</v>
      </c>
      <c r="BB21" s="142">
        <f t="shared" si="0"/>
        <v>54</v>
      </c>
      <c r="BC21" s="142">
        <f t="shared" si="0"/>
        <v>55</v>
      </c>
      <c r="BD21" s="142">
        <f t="shared" si="0"/>
        <v>56</v>
      </c>
      <c r="BE21" s="142">
        <f t="shared" si="0"/>
        <v>57</v>
      </c>
      <c r="BF21" s="142">
        <f t="shared" si="0"/>
        <v>58</v>
      </c>
      <c r="BG21" s="142">
        <f t="shared" si="0"/>
        <v>59</v>
      </c>
      <c r="BH21" s="142">
        <f t="shared" si="0"/>
        <v>60</v>
      </c>
      <c r="BI21" s="142">
        <f t="shared" si="0"/>
        <v>61</v>
      </c>
      <c r="BJ21" s="142">
        <f t="shared" si="0"/>
        <v>62</v>
      </c>
      <c r="BK21" s="142">
        <f t="shared" si="0"/>
        <v>63</v>
      </c>
      <c r="BL21" s="142">
        <f t="shared" si="0"/>
        <v>64</v>
      </c>
      <c r="BM21" s="142">
        <f t="shared" si="0"/>
        <v>65</v>
      </c>
      <c r="BN21" s="142">
        <f t="shared" si="0"/>
        <v>66</v>
      </c>
      <c r="BO21" s="142">
        <f t="shared" si="0"/>
        <v>67</v>
      </c>
      <c r="BP21" s="142">
        <f t="shared" si="0"/>
        <v>68</v>
      </c>
      <c r="BQ21" s="142">
        <f t="shared" ref="BQ21:BZ21" si="1">BP21+1</f>
        <v>69</v>
      </c>
      <c r="BR21" s="142">
        <f t="shared" si="1"/>
        <v>70</v>
      </c>
      <c r="BS21" s="142">
        <f t="shared" si="1"/>
        <v>71</v>
      </c>
      <c r="BT21" s="142">
        <f t="shared" si="1"/>
        <v>72</v>
      </c>
      <c r="BU21" s="142">
        <f t="shared" si="1"/>
        <v>73</v>
      </c>
      <c r="BV21" s="142">
        <f t="shared" si="1"/>
        <v>74</v>
      </c>
      <c r="BW21" s="142">
        <f t="shared" si="1"/>
        <v>75</v>
      </c>
      <c r="BX21" s="142">
        <f t="shared" si="1"/>
        <v>76</v>
      </c>
      <c r="BY21" s="142">
        <f t="shared" si="1"/>
        <v>77</v>
      </c>
      <c r="BZ21" s="142">
        <f t="shared" si="1"/>
        <v>78</v>
      </c>
      <c r="CA21" s="20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ht="124.8" x14ac:dyDescent="0.3">
      <c r="A22" s="169">
        <v>1</v>
      </c>
      <c r="B22" s="170" t="s">
        <v>262</v>
      </c>
      <c r="C22" s="163"/>
      <c r="D22" s="175"/>
      <c r="E22" s="163"/>
      <c r="F22" s="163"/>
      <c r="G22" s="163"/>
      <c r="H22" s="163">
        <v>1.27</v>
      </c>
      <c r="I22" s="163"/>
      <c r="J22" s="175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>
        <v>1.27</v>
      </c>
      <c r="AD22" s="163"/>
      <c r="AE22" s="163"/>
      <c r="AF22" s="163"/>
      <c r="AG22" s="163"/>
      <c r="AH22" s="163"/>
      <c r="AI22" s="163"/>
      <c r="AJ22" s="163"/>
      <c r="AK22" s="163"/>
      <c r="AL22" s="163"/>
      <c r="AM22" s="179"/>
      <c r="AN22" s="179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20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ht="78" x14ac:dyDescent="0.3">
      <c r="A23" s="171">
        <v>2</v>
      </c>
      <c r="B23" s="172" t="s">
        <v>263</v>
      </c>
      <c r="C23" s="163"/>
      <c r="D23" s="176"/>
      <c r="E23" s="163"/>
      <c r="F23" s="163"/>
      <c r="G23" s="163"/>
      <c r="H23" s="163"/>
      <c r="I23" s="163"/>
      <c r="J23" s="176">
        <v>8.9800000000000005E-2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>
        <v>8.9800000000000005E-2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79"/>
      <c r="AN23" s="179"/>
      <c r="AO23" s="163"/>
      <c r="AP23" s="163"/>
      <c r="AQ23" s="163"/>
      <c r="AR23" s="163"/>
      <c r="AS23" s="163">
        <f>BG23</f>
        <v>0.89800000000000002</v>
      </c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>
        <v>0.89800000000000002</v>
      </c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20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ht="78" x14ac:dyDescent="0.3">
      <c r="A24" s="171">
        <v>3</v>
      </c>
      <c r="B24" s="172" t="s">
        <v>265</v>
      </c>
      <c r="C24" s="163"/>
      <c r="D24" s="176"/>
      <c r="E24" s="163"/>
      <c r="F24" s="163"/>
      <c r="G24" s="163"/>
      <c r="H24" s="163"/>
      <c r="I24" s="163"/>
      <c r="J24" s="176">
        <v>0.25640000000000002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>
        <v>0.25640000000000002</v>
      </c>
      <c r="AM24" s="179"/>
      <c r="AN24" s="179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20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ht="78" x14ac:dyDescent="0.3">
      <c r="A25" s="171">
        <v>4</v>
      </c>
      <c r="B25" s="172" t="s">
        <v>266</v>
      </c>
      <c r="C25" s="163"/>
      <c r="D25" s="176"/>
      <c r="E25" s="163"/>
      <c r="F25" s="163"/>
      <c r="G25" s="163"/>
      <c r="H25" s="163"/>
      <c r="I25" s="163"/>
      <c r="J25" s="176">
        <v>0.2621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>
        <v>0.2621</v>
      </c>
      <c r="AF25" s="163"/>
      <c r="AG25" s="163"/>
      <c r="AH25" s="163"/>
      <c r="AI25" s="163"/>
      <c r="AJ25" s="163"/>
      <c r="AK25" s="163"/>
      <c r="AL25" s="163"/>
      <c r="AM25" s="179"/>
      <c r="AN25" s="179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20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ht="93.6" x14ac:dyDescent="0.3">
      <c r="A26" s="171">
        <v>5</v>
      </c>
      <c r="B26" s="172" t="s">
        <v>264</v>
      </c>
      <c r="C26" s="163"/>
      <c r="D26" s="176"/>
      <c r="E26" s="163"/>
      <c r="F26" s="163"/>
      <c r="G26" s="163"/>
      <c r="H26" s="163"/>
      <c r="I26" s="163"/>
      <c r="J26" s="176">
        <v>5.4199999999999998E-2</v>
      </c>
      <c r="K26" s="163"/>
      <c r="L26" s="163"/>
      <c r="M26" s="163"/>
      <c r="N26" s="163"/>
      <c r="O26" s="163"/>
      <c r="P26" s="163"/>
      <c r="Q26" s="163">
        <v>5.4199999999999998E-2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79"/>
      <c r="AN26" s="179"/>
      <c r="AO26" s="163"/>
      <c r="AP26" s="163"/>
      <c r="AQ26" s="163"/>
      <c r="AR26" s="163"/>
      <c r="AS26" s="163">
        <f>AZ26</f>
        <v>0.54200000000000004</v>
      </c>
      <c r="AT26" s="163"/>
      <c r="AU26" s="163"/>
      <c r="AV26" s="163"/>
      <c r="AW26" s="163"/>
      <c r="AX26" s="163"/>
      <c r="AY26" s="163"/>
      <c r="AZ26" s="163">
        <v>0.54200000000000004</v>
      </c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20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ht="78" x14ac:dyDescent="0.3">
      <c r="A27" s="171">
        <v>6</v>
      </c>
      <c r="B27" s="172" t="s">
        <v>267</v>
      </c>
      <c r="C27" s="163"/>
      <c r="D27" s="176"/>
      <c r="E27" s="163"/>
      <c r="F27" s="163"/>
      <c r="G27" s="163"/>
      <c r="H27" s="163"/>
      <c r="I27" s="163"/>
      <c r="J27" s="176">
        <v>5.9499999999999997E-2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>
        <v>5.9499999999999997E-2</v>
      </c>
      <c r="AF27" s="163"/>
      <c r="AG27" s="163"/>
      <c r="AH27" s="163"/>
      <c r="AI27" s="163"/>
      <c r="AJ27" s="163"/>
      <c r="AK27" s="163"/>
      <c r="AL27" s="163"/>
      <c r="AM27" s="179"/>
      <c r="AN27" s="179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20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s="1" customFormat="1" ht="202.8" x14ac:dyDescent="0.3">
      <c r="A28" s="173">
        <v>7</v>
      </c>
      <c r="B28" s="174" t="s">
        <v>268</v>
      </c>
      <c r="C28" s="71"/>
      <c r="D28" s="176"/>
      <c r="E28" s="71"/>
      <c r="F28" s="71"/>
      <c r="G28" s="71"/>
      <c r="H28" s="71">
        <v>0.2</v>
      </c>
      <c r="I28" s="10">
        <v>0.8</v>
      </c>
      <c r="J28" s="176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1">
        <v>0.2</v>
      </c>
      <c r="AD28" s="10">
        <v>0.8</v>
      </c>
      <c r="AE28" s="10"/>
      <c r="AF28" s="10"/>
      <c r="AG28" s="10"/>
      <c r="AH28" s="10"/>
      <c r="AI28" s="10"/>
      <c r="AJ28" s="10"/>
      <c r="AK28" s="10"/>
      <c r="AL28" s="10"/>
      <c r="AM28" s="82"/>
      <c r="AN28" s="8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79"/>
    </row>
    <row r="29" spans="1:89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</row>
    <row r="30" spans="1:89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</row>
    <row r="31" spans="1:89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</row>
    <row r="32" spans="1:89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</row>
    <row r="33" spans="1:79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</row>
    <row r="34" spans="1:79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</row>
    <row r="35" spans="1:79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</row>
    <row r="36" spans="1:79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</row>
  </sheetData>
  <mergeCells count="39">
    <mergeCell ref="A12:AL12"/>
    <mergeCell ref="A13:AL13"/>
    <mergeCell ref="A15:AL15"/>
    <mergeCell ref="A4:AL4"/>
    <mergeCell ref="A6:AL6"/>
    <mergeCell ref="A7:AL7"/>
    <mergeCell ref="A9:AL9"/>
    <mergeCell ref="A10:AL10"/>
    <mergeCell ref="A16:A20"/>
    <mergeCell ref="B16:B20"/>
    <mergeCell ref="C16:C20"/>
    <mergeCell ref="BX19:BY19"/>
    <mergeCell ref="BV17:BY18"/>
    <mergeCell ref="AN19:AS19"/>
    <mergeCell ref="AU19:AZ19"/>
    <mergeCell ref="BB19:BG19"/>
    <mergeCell ref="BI19:BN19"/>
    <mergeCell ref="BP19:BU19"/>
    <mergeCell ref="AT18:AZ18"/>
    <mergeCell ref="BA18:BG18"/>
    <mergeCell ref="BH18:BN18"/>
    <mergeCell ref="BO18:BU18"/>
    <mergeCell ref="D17:AL17"/>
    <mergeCell ref="AM17:BU17"/>
    <mergeCell ref="BZ16:BZ20"/>
    <mergeCell ref="S19:X19"/>
    <mergeCell ref="Z19:AE19"/>
    <mergeCell ref="AG19:AL19"/>
    <mergeCell ref="E19:J19"/>
    <mergeCell ref="L19:Q19"/>
    <mergeCell ref="BV19:BW19"/>
    <mergeCell ref="D18:J18"/>
    <mergeCell ref="K18:Q18"/>
    <mergeCell ref="R18:X18"/>
    <mergeCell ref="Y18:AE18"/>
    <mergeCell ref="AF18:AL18"/>
    <mergeCell ref="AM18:AS18"/>
    <mergeCell ref="D16:AL16"/>
    <mergeCell ref="AM16:BY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6" fitToWidth="2" fitToHeight="0" orientation="landscape" r:id="rId1"/>
  <headerFooter differentFirst="1" alignWithMargins="0">
    <oddHeader>&amp;C&amp;P</oddHeader>
  </headerFooter>
  <colBreaks count="1" manualBreakCount="1">
    <brk id="38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B36"/>
  <sheetViews>
    <sheetView view="pageBreakPreview" topLeftCell="N31" zoomScale="60" zoomScaleNormal="60" workbookViewId="0">
      <selection activeCell="AQ24" sqref="AQ24"/>
    </sheetView>
  </sheetViews>
  <sheetFormatPr defaultColWidth="9" defaultRowHeight="15.6" x14ac:dyDescent="0.3"/>
  <cols>
    <col min="1" max="1" width="7.19921875" style="11" customWidth="1"/>
    <col min="2" max="2" width="29.8984375" style="11" customWidth="1"/>
    <col min="3" max="3" width="15.3984375" style="11" customWidth="1"/>
    <col min="4" max="5" width="5.59765625" style="11" customWidth="1"/>
    <col min="6" max="7" width="6.59765625" style="11" customWidth="1"/>
    <col min="8" max="10" width="5.59765625" style="11" customWidth="1"/>
    <col min="11" max="12" width="6.59765625" style="11" customWidth="1"/>
    <col min="13" max="15" width="5.59765625" style="11" customWidth="1"/>
    <col min="16" max="17" width="6.59765625" style="11" customWidth="1"/>
    <col min="18" max="20" width="5.59765625" style="11" customWidth="1"/>
    <col min="21" max="22" width="6.59765625" style="11" customWidth="1"/>
    <col min="23" max="25" width="5.59765625" style="11" customWidth="1"/>
    <col min="26" max="27" width="6.59765625" style="11" customWidth="1"/>
    <col min="28" max="30" width="5.59765625" style="11" customWidth="1"/>
    <col min="31" max="32" width="6.59765625" style="11" customWidth="1"/>
    <col min="33" max="35" width="5.59765625" style="11" customWidth="1"/>
    <col min="36" max="37" width="6.59765625" style="11" customWidth="1"/>
    <col min="38" max="38" width="5.59765625" style="11" customWidth="1"/>
    <col min="39" max="39" width="4.3984375" style="11" customWidth="1"/>
    <col min="40" max="40" width="4.09765625" style="11" customWidth="1"/>
    <col min="41" max="41" width="6.19921875" style="11" customWidth="1"/>
    <col min="42" max="42" width="6" style="11" customWidth="1"/>
    <col min="43" max="43" width="6.59765625" style="11" customWidth="1"/>
    <col min="44" max="44" width="6" style="11" customWidth="1"/>
    <col min="45" max="45" width="6.5" style="11" customWidth="1"/>
    <col min="46" max="46" width="6.8984375" style="11" customWidth="1"/>
    <col min="47" max="47" width="6.59765625" style="11" customWidth="1"/>
    <col min="48" max="48" width="6.5" style="11" customWidth="1"/>
    <col min="49" max="49" width="8.69921875" style="11" customWidth="1"/>
    <col min="50" max="50" width="5.59765625" style="11" customWidth="1"/>
    <col min="51" max="52" width="6.59765625" style="11" customWidth="1"/>
    <col min="53" max="53" width="5.59765625" style="11" customWidth="1"/>
    <col min="54" max="54" width="15.3984375" style="11" customWidth="1"/>
    <col min="55" max="16384" width="9" style="11"/>
  </cols>
  <sheetData>
    <row r="1" spans="1:54" ht="18" x14ac:dyDescent="0.3">
      <c r="R1" s="16"/>
      <c r="S1" s="16"/>
      <c r="T1" s="16"/>
      <c r="U1" s="16"/>
      <c r="V1" s="16"/>
      <c r="W1" s="16"/>
      <c r="X1" s="16"/>
      <c r="Y1" s="16"/>
      <c r="Z1" s="16"/>
      <c r="AA1" s="16"/>
      <c r="AB1" s="47" t="s">
        <v>250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4" ht="18" x14ac:dyDescent="0.35">
      <c r="R2" s="16"/>
      <c r="S2" s="16"/>
      <c r="T2" s="16"/>
      <c r="U2" s="16"/>
      <c r="V2" s="16"/>
      <c r="W2" s="16"/>
      <c r="X2" s="16"/>
      <c r="Y2" s="16"/>
      <c r="Z2" s="16"/>
      <c r="AA2" s="16"/>
      <c r="AB2" s="26" t="s">
        <v>2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ht="18" x14ac:dyDescent="0.35">
      <c r="R3" s="16"/>
      <c r="S3" s="16"/>
      <c r="T3" s="16"/>
      <c r="U3" s="16"/>
      <c r="V3" s="16"/>
      <c r="W3" s="16"/>
      <c r="X3" s="16"/>
      <c r="Y3" s="16"/>
      <c r="Z3" s="16"/>
      <c r="AA3" s="16"/>
      <c r="AB3" s="26" t="s">
        <v>163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x14ac:dyDescent="0.3"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8.75" customHeight="1" x14ac:dyDescent="0.3">
      <c r="A6" s="199" t="s">
        <v>312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</row>
    <row r="7" spans="1:54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</row>
    <row r="8" spans="1:54" ht="17.39999999999999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x14ac:dyDescent="0.3">
      <c r="A9" s="212" t="s">
        <v>282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1:54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7.399999999999999" x14ac:dyDescent="0.3">
      <c r="A12" s="219" t="s">
        <v>261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4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1:54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3"/>
      <c r="Y14" s="3"/>
      <c r="Z14" s="3"/>
      <c r="AA14" s="3"/>
      <c r="AB14" s="3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7.399999999999999" x14ac:dyDescent="0.3">
      <c r="A15" s="332" t="s">
        <v>89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</row>
    <row r="16" spans="1:54" ht="15.75" customHeight="1" x14ac:dyDescent="0.3">
      <c r="A16" s="227" t="s">
        <v>63</v>
      </c>
      <c r="B16" s="228" t="s">
        <v>59</v>
      </c>
      <c r="C16" s="228" t="s">
        <v>5</v>
      </c>
      <c r="D16" s="227" t="s">
        <v>19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2" t="s">
        <v>20</v>
      </c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333"/>
      <c r="BB16" s="200" t="s">
        <v>22</v>
      </c>
    </row>
    <row r="17" spans="1:54" x14ac:dyDescent="0.3">
      <c r="A17" s="227"/>
      <c r="B17" s="228"/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334"/>
      <c r="BB17" s="200"/>
    </row>
    <row r="18" spans="1:54" x14ac:dyDescent="0.3">
      <c r="A18" s="227"/>
      <c r="B18" s="228"/>
      <c r="C18" s="228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00"/>
    </row>
    <row r="19" spans="1:54" ht="30" customHeight="1" x14ac:dyDescent="0.3">
      <c r="A19" s="227"/>
      <c r="B19" s="228"/>
      <c r="C19" s="228"/>
      <c r="D19" s="227" t="s">
        <v>215</v>
      </c>
      <c r="E19" s="227"/>
      <c r="F19" s="227"/>
      <c r="G19" s="227"/>
      <c r="H19" s="227"/>
      <c r="I19" s="227" t="s">
        <v>30</v>
      </c>
      <c r="J19" s="227"/>
      <c r="K19" s="227"/>
      <c r="L19" s="227"/>
      <c r="M19" s="227"/>
      <c r="N19" s="227" t="s">
        <v>216</v>
      </c>
      <c r="O19" s="227"/>
      <c r="P19" s="227"/>
      <c r="Q19" s="227"/>
      <c r="R19" s="227"/>
      <c r="S19" s="227" t="s">
        <v>32</v>
      </c>
      <c r="T19" s="227"/>
      <c r="U19" s="227"/>
      <c r="V19" s="227"/>
      <c r="W19" s="227"/>
      <c r="X19" s="227" t="s">
        <v>33</v>
      </c>
      <c r="Y19" s="227"/>
      <c r="Z19" s="227"/>
      <c r="AA19" s="227"/>
      <c r="AB19" s="227"/>
      <c r="AC19" s="227" t="s">
        <v>29</v>
      </c>
      <c r="AD19" s="227"/>
      <c r="AE19" s="227"/>
      <c r="AF19" s="227"/>
      <c r="AG19" s="227"/>
      <c r="AH19" s="227" t="s">
        <v>30</v>
      </c>
      <c r="AI19" s="227"/>
      <c r="AJ19" s="227"/>
      <c r="AK19" s="227"/>
      <c r="AL19" s="227"/>
      <c r="AM19" s="227" t="s">
        <v>31</v>
      </c>
      <c r="AN19" s="227"/>
      <c r="AO19" s="227"/>
      <c r="AP19" s="227"/>
      <c r="AQ19" s="227"/>
      <c r="AR19" s="227" t="s">
        <v>32</v>
      </c>
      <c r="AS19" s="227"/>
      <c r="AT19" s="227"/>
      <c r="AU19" s="227"/>
      <c r="AV19" s="227"/>
      <c r="AW19" s="227" t="s">
        <v>33</v>
      </c>
      <c r="AX19" s="227"/>
      <c r="AY19" s="227"/>
      <c r="AZ19" s="227"/>
      <c r="BA19" s="227"/>
      <c r="BB19" s="200"/>
    </row>
    <row r="20" spans="1:54" ht="60.75" customHeight="1" x14ac:dyDescent="0.3">
      <c r="A20" s="227"/>
      <c r="B20" s="228"/>
      <c r="C20" s="228"/>
      <c r="D20" s="146" t="s">
        <v>6</v>
      </c>
      <c r="E20" s="146" t="s">
        <v>7</v>
      </c>
      <c r="F20" s="72" t="s">
        <v>201</v>
      </c>
      <c r="G20" s="146" t="s">
        <v>3</v>
      </c>
      <c r="H20" s="146" t="s">
        <v>27</v>
      </c>
      <c r="I20" s="146" t="s">
        <v>6</v>
      </c>
      <c r="J20" s="146" t="s">
        <v>7</v>
      </c>
      <c r="K20" s="72" t="s">
        <v>201</v>
      </c>
      <c r="L20" s="146" t="s">
        <v>3</v>
      </c>
      <c r="M20" s="19" t="s">
        <v>27</v>
      </c>
      <c r="N20" s="146" t="s">
        <v>6</v>
      </c>
      <c r="O20" s="146" t="s">
        <v>7</v>
      </c>
      <c r="P20" s="72" t="s">
        <v>201</v>
      </c>
      <c r="Q20" s="146" t="s">
        <v>3</v>
      </c>
      <c r="R20" s="146" t="s">
        <v>27</v>
      </c>
      <c r="S20" s="146" t="s">
        <v>6</v>
      </c>
      <c r="T20" s="146" t="s">
        <v>7</v>
      </c>
      <c r="U20" s="72" t="s">
        <v>201</v>
      </c>
      <c r="V20" s="146" t="s">
        <v>3</v>
      </c>
      <c r="W20" s="146" t="s">
        <v>27</v>
      </c>
      <c r="X20" s="146" t="s">
        <v>6</v>
      </c>
      <c r="Y20" s="146" t="s">
        <v>7</v>
      </c>
      <c r="Z20" s="72" t="s">
        <v>201</v>
      </c>
      <c r="AA20" s="146" t="s">
        <v>3</v>
      </c>
      <c r="AB20" s="146" t="s">
        <v>27</v>
      </c>
      <c r="AC20" s="146" t="s">
        <v>6</v>
      </c>
      <c r="AD20" s="146" t="s">
        <v>7</v>
      </c>
      <c r="AE20" s="72" t="s">
        <v>201</v>
      </c>
      <c r="AF20" s="146" t="s">
        <v>3</v>
      </c>
      <c r="AG20" s="146" t="s">
        <v>27</v>
      </c>
      <c r="AH20" s="146" t="s">
        <v>6</v>
      </c>
      <c r="AI20" s="146" t="s">
        <v>7</v>
      </c>
      <c r="AJ20" s="72" t="s">
        <v>201</v>
      </c>
      <c r="AK20" s="146" t="s">
        <v>3</v>
      </c>
      <c r="AL20" s="146" t="s">
        <v>27</v>
      </c>
      <c r="AM20" s="146" t="s">
        <v>6</v>
      </c>
      <c r="AN20" s="146" t="s">
        <v>7</v>
      </c>
      <c r="AO20" s="72" t="s">
        <v>201</v>
      </c>
      <c r="AP20" s="146" t="s">
        <v>3</v>
      </c>
      <c r="AQ20" s="146" t="s">
        <v>27</v>
      </c>
      <c r="AR20" s="146" t="s">
        <v>6</v>
      </c>
      <c r="AS20" s="146" t="s">
        <v>7</v>
      </c>
      <c r="AT20" s="72" t="s">
        <v>201</v>
      </c>
      <c r="AU20" s="146" t="s">
        <v>3</v>
      </c>
      <c r="AV20" s="146" t="s">
        <v>27</v>
      </c>
      <c r="AW20" s="146" t="s">
        <v>6</v>
      </c>
      <c r="AX20" s="146" t="s">
        <v>7</v>
      </c>
      <c r="AY20" s="72" t="s">
        <v>201</v>
      </c>
      <c r="AZ20" s="146" t="s">
        <v>3</v>
      </c>
      <c r="BA20" s="146" t="s">
        <v>27</v>
      </c>
      <c r="BB20" s="200"/>
    </row>
    <row r="21" spans="1:54" x14ac:dyDescent="0.3">
      <c r="A21" s="31">
        <v>1</v>
      </c>
      <c r="B21" s="31">
        <v>2</v>
      </c>
      <c r="C21" s="31">
        <v>3</v>
      </c>
      <c r="D21" s="31">
        <f>C21+1</f>
        <v>4</v>
      </c>
      <c r="E21" s="148">
        <f t="shared" ref="E21:BA21" si="0">D21+1</f>
        <v>5</v>
      </c>
      <c r="F21" s="148">
        <f t="shared" si="0"/>
        <v>6</v>
      </c>
      <c r="G21" s="148">
        <f t="shared" si="0"/>
        <v>7</v>
      </c>
      <c r="H21" s="148">
        <f t="shared" si="0"/>
        <v>8</v>
      </c>
      <c r="I21" s="148">
        <f t="shared" si="0"/>
        <v>9</v>
      </c>
      <c r="J21" s="148">
        <f t="shared" si="0"/>
        <v>10</v>
      </c>
      <c r="K21" s="148">
        <f t="shared" si="0"/>
        <v>11</v>
      </c>
      <c r="L21" s="148">
        <f t="shared" si="0"/>
        <v>12</v>
      </c>
      <c r="M21" s="148">
        <f t="shared" si="0"/>
        <v>13</v>
      </c>
      <c r="N21" s="148">
        <f t="shared" si="0"/>
        <v>14</v>
      </c>
      <c r="O21" s="148">
        <f t="shared" si="0"/>
        <v>15</v>
      </c>
      <c r="P21" s="148">
        <f t="shared" si="0"/>
        <v>16</v>
      </c>
      <c r="Q21" s="148">
        <f t="shared" si="0"/>
        <v>17</v>
      </c>
      <c r="R21" s="148">
        <f t="shared" si="0"/>
        <v>18</v>
      </c>
      <c r="S21" s="148">
        <f t="shared" si="0"/>
        <v>19</v>
      </c>
      <c r="T21" s="148">
        <f t="shared" si="0"/>
        <v>20</v>
      </c>
      <c r="U21" s="148">
        <f t="shared" si="0"/>
        <v>21</v>
      </c>
      <c r="V21" s="148">
        <f t="shared" si="0"/>
        <v>22</v>
      </c>
      <c r="W21" s="148">
        <f t="shared" si="0"/>
        <v>23</v>
      </c>
      <c r="X21" s="148">
        <f t="shared" si="0"/>
        <v>24</v>
      </c>
      <c r="Y21" s="148">
        <f t="shared" si="0"/>
        <v>25</v>
      </c>
      <c r="Z21" s="148">
        <f t="shared" si="0"/>
        <v>26</v>
      </c>
      <c r="AA21" s="148">
        <f t="shared" si="0"/>
        <v>27</v>
      </c>
      <c r="AB21" s="148">
        <f t="shared" si="0"/>
        <v>28</v>
      </c>
      <c r="AC21" s="148">
        <f t="shared" si="0"/>
        <v>29</v>
      </c>
      <c r="AD21" s="148">
        <f t="shared" si="0"/>
        <v>30</v>
      </c>
      <c r="AE21" s="148">
        <f t="shared" si="0"/>
        <v>31</v>
      </c>
      <c r="AF21" s="148">
        <f t="shared" si="0"/>
        <v>32</v>
      </c>
      <c r="AG21" s="148">
        <f t="shared" si="0"/>
        <v>33</v>
      </c>
      <c r="AH21" s="148">
        <f t="shared" si="0"/>
        <v>34</v>
      </c>
      <c r="AI21" s="148">
        <f t="shared" si="0"/>
        <v>35</v>
      </c>
      <c r="AJ21" s="148">
        <f t="shared" si="0"/>
        <v>36</v>
      </c>
      <c r="AK21" s="148">
        <f t="shared" si="0"/>
        <v>37</v>
      </c>
      <c r="AL21" s="148">
        <f t="shared" si="0"/>
        <v>38</v>
      </c>
      <c r="AM21" s="148">
        <f t="shared" si="0"/>
        <v>39</v>
      </c>
      <c r="AN21" s="148">
        <f t="shared" si="0"/>
        <v>40</v>
      </c>
      <c r="AO21" s="148">
        <f t="shared" si="0"/>
        <v>41</v>
      </c>
      <c r="AP21" s="148">
        <f t="shared" si="0"/>
        <v>42</v>
      </c>
      <c r="AQ21" s="148">
        <f t="shared" si="0"/>
        <v>43</v>
      </c>
      <c r="AR21" s="148">
        <f t="shared" si="0"/>
        <v>44</v>
      </c>
      <c r="AS21" s="148">
        <f t="shared" si="0"/>
        <v>45</v>
      </c>
      <c r="AT21" s="148">
        <f t="shared" si="0"/>
        <v>46</v>
      </c>
      <c r="AU21" s="148">
        <f t="shared" si="0"/>
        <v>47</v>
      </c>
      <c r="AV21" s="148">
        <f t="shared" si="0"/>
        <v>48</v>
      </c>
      <c r="AW21" s="148">
        <f t="shared" si="0"/>
        <v>49</v>
      </c>
      <c r="AX21" s="148">
        <f t="shared" si="0"/>
        <v>50</v>
      </c>
      <c r="AY21" s="148">
        <f t="shared" si="0"/>
        <v>51</v>
      </c>
      <c r="AZ21" s="148">
        <f t="shared" si="0"/>
        <v>52</v>
      </c>
      <c r="BA21" s="148">
        <f t="shared" si="0"/>
        <v>53</v>
      </c>
      <c r="BB21" s="80">
        <v>54</v>
      </c>
    </row>
    <row r="22" spans="1:54" ht="109.2" x14ac:dyDescent="0.3">
      <c r="A22" s="169">
        <v>1</v>
      </c>
      <c r="B22" s="170" t="s">
        <v>262</v>
      </c>
      <c r="C22" s="163"/>
      <c r="D22" s="163"/>
      <c r="E22" s="163"/>
      <c r="F22" s="163">
        <f>K22+P22+U22+Z22</f>
        <v>1.27</v>
      </c>
      <c r="G22" s="163">
        <f>L22+V22+AA22</f>
        <v>0</v>
      </c>
      <c r="H22" s="163">
        <f>M22+R22+W22+AB22</f>
        <v>0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>
        <v>1.27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3">
        <f>AJ22+AO22+AT22+AY22</f>
        <v>0</v>
      </c>
      <c r="AF22" s="163">
        <f>AK22+AU22+AZ22</f>
        <v>0</v>
      </c>
      <c r="AG22" s="163">
        <f>AL22+AQ22+AV22+BA22</f>
        <v>0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</row>
    <row r="23" spans="1:54" ht="62.4" x14ac:dyDescent="0.3">
      <c r="A23" s="171">
        <v>2</v>
      </c>
      <c r="B23" s="172" t="s">
        <v>263</v>
      </c>
      <c r="C23" s="163"/>
      <c r="D23" s="163"/>
      <c r="E23" s="163"/>
      <c r="F23" s="163">
        <f t="shared" ref="F23:F28" si="1">K23+P23+U23+Z23</f>
        <v>0</v>
      </c>
      <c r="G23" s="163">
        <f t="shared" ref="G23:G28" si="2">L23+V23+AA23</f>
        <v>0</v>
      </c>
      <c r="H23" s="163">
        <f t="shared" ref="H23:H28" si="3">M23+R23+W23+AB23</f>
        <v>8.9800000000000005E-2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>
        <v>8.9800000000000005E-2</v>
      </c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>
        <f t="shared" ref="AE23:AE28" si="4">AJ23+AO23+AT23+AY23</f>
        <v>0</v>
      </c>
      <c r="AF23" s="163">
        <f t="shared" ref="AF23:AF28" si="5">AK23+AU23+AZ23</f>
        <v>0</v>
      </c>
      <c r="AG23" s="163">
        <f t="shared" ref="AG23:AG28" si="6">AL23+AQ23+AV23+BA23</f>
        <v>8.9800000000000005E-2</v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63">
        <v>8.9800000000000005E-2</v>
      </c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</row>
    <row r="24" spans="1:54" ht="78" x14ac:dyDescent="0.3">
      <c r="A24" s="171">
        <v>3</v>
      </c>
      <c r="B24" s="172" t="s">
        <v>265</v>
      </c>
      <c r="C24" s="163"/>
      <c r="D24" s="163"/>
      <c r="E24" s="163"/>
      <c r="F24" s="163">
        <f t="shared" si="1"/>
        <v>0</v>
      </c>
      <c r="G24" s="163">
        <f t="shared" si="2"/>
        <v>0</v>
      </c>
      <c r="H24" s="163">
        <f t="shared" si="3"/>
        <v>0.25640000000000002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>
        <v>0.25640000000000002</v>
      </c>
      <c r="AC24" s="163"/>
      <c r="AD24" s="163"/>
      <c r="AE24" s="163">
        <f t="shared" si="4"/>
        <v>0</v>
      </c>
      <c r="AF24" s="163">
        <f t="shared" si="5"/>
        <v>0</v>
      </c>
      <c r="AG24" s="163">
        <f t="shared" si="6"/>
        <v>0</v>
      </c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</row>
    <row r="25" spans="1:54" ht="78" x14ac:dyDescent="0.3">
      <c r="A25" s="171">
        <v>4</v>
      </c>
      <c r="B25" s="172" t="s">
        <v>266</v>
      </c>
      <c r="C25" s="163"/>
      <c r="D25" s="163"/>
      <c r="E25" s="163"/>
      <c r="F25" s="163">
        <f t="shared" si="1"/>
        <v>0</v>
      </c>
      <c r="G25" s="163">
        <f t="shared" si="2"/>
        <v>0</v>
      </c>
      <c r="H25" s="163">
        <f t="shared" si="3"/>
        <v>0.2621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>
        <v>0.2621</v>
      </c>
      <c r="X25" s="163"/>
      <c r="Y25" s="163"/>
      <c r="Z25" s="163"/>
      <c r="AA25" s="163"/>
      <c r="AB25" s="163"/>
      <c r="AC25" s="163"/>
      <c r="AD25" s="163"/>
      <c r="AE25" s="163">
        <f t="shared" si="4"/>
        <v>0</v>
      </c>
      <c r="AF25" s="163">
        <f t="shared" si="5"/>
        <v>0</v>
      </c>
      <c r="AG25" s="163">
        <f t="shared" si="6"/>
        <v>0</v>
      </c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54" ht="78" x14ac:dyDescent="0.3">
      <c r="A26" s="171">
        <v>5</v>
      </c>
      <c r="B26" s="172" t="s">
        <v>264</v>
      </c>
      <c r="C26" s="163"/>
      <c r="D26" s="163"/>
      <c r="E26" s="163"/>
      <c r="F26" s="163">
        <f t="shared" si="1"/>
        <v>0</v>
      </c>
      <c r="G26" s="163">
        <f t="shared" si="2"/>
        <v>0</v>
      </c>
      <c r="H26" s="163">
        <f t="shared" si="3"/>
        <v>5.4199999999999998E-2</v>
      </c>
      <c r="I26" s="163"/>
      <c r="J26" s="163"/>
      <c r="K26" s="163"/>
      <c r="L26" s="163"/>
      <c r="M26" s="163">
        <v>5.4199999999999998E-2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>
        <f t="shared" si="4"/>
        <v>0</v>
      </c>
      <c r="AF26" s="163">
        <f t="shared" si="5"/>
        <v>0</v>
      </c>
      <c r="AG26" s="163">
        <f t="shared" si="6"/>
        <v>0.54200000000000004</v>
      </c>
      <c r="AH26" s="163"/>
      <c r="AI26" s="163"/>
      <c r="AJ26" s="163"/>
      <c r="AK26" s="163"/>
      <c r="AL26" s="163">
        <v>0.54200000000000004</v>
      </c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</row>
    <row r="27" spans="1:54" ht="78" x14ac:dyDescent="0.3">
      <c r="A27" s="171">
        <v>6</v>
      </c>
      <c r="B27" s="172" t="s">
        <v>267</v>
      </c>
      <c r="C27" s="163"/>
      <c r="D27" s="163"/>
      <c r="E27" s="163"/>
      <c r="F27" s="163">
        <f t="shared" si="1"/>
        <v>0</v>
      </c>
      <c r="G27" s="163">
        <f t="shared" si="2"/>
        <v>0</v>
      </c>
      <c r="H27" s="163">
        <f t="shared" si="3"/>
        <v>5.9499999999999997E-2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>
        <v>5.9499999999999997E-2</v>
      </c>
      <c r="X27" s="163"/>
      <c r="Y27" s="163"/>
      <c r="Z27" s="163"/>
      <c r="AA27" s="163"/>
      <c r="AB27" s="163"/>
      <c r="AC27" s="163"/>
      <c r="AD27" s="163"/>
      <c r="AE27" s="163">
        <f t="shared" si="4"/>
        <v>0</v>
      </c>
      <c r="AF27" s="163">
        <f t="shared" si="5"/>
        <v>0</v>
      </c>
      <c r="AG27" s="163">
        <f t="shared" si="6"/>
        <v>0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</row>
    <row r="28" spans="1:54" s="1" customFormat="1" ht="202.8" x14ac:dyDescent="0.3">
      <c r="A28" s="173">
        <v>7</v>
      </c>
      <c r="B28" s="174" t="s">
        <v>268</v>
      </c>
      <c r="C28" s="33"/>
      <c r="D28" s="33"/>
      <c r="E28" s="33"/>
      <c r="F28" s="163">
        <f t="shared" si="1"/>
        <v>0.2</v>
      </c>
      <c r="G28" s="163">
        <f t="shared" si="2"/>
        <v>0.8</v>
      </c>
      <c r="H28" s="163">
        <f t="shared" si="3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0.2</v>
      </c>
      <c r="V28" s="10">
        <v>0.8</v>
      </c>
      <c r="W28" s="10"/>
      <c r="X28" s="10"/>
      <c r="Y28" s="10"/>
      <c r="Z28" s="10"/>
      <c r="AA28" s="10"/>
      <c r="AB28" s="10"/>
      <c r="AC28" s="10"/>
      <c r="AD28" s="10"/>
      <c r="AE28" s="163">
        <f t="shared" si="4"/>
        <v>0</v>
      </c>
      <c r="AF28" s="163">
        <f t="shared" si="5"/>
        <v>0</v>
      </c>
      <c r="AG28" s="163">
        <f t="shared" si="6"/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80"/>
    </row>
    <row r="29" spans="1:54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</sheetData>
  <mergeCells count="26">
    <mergeCell ref="AC16:BA17"/>
    <mergeCell ref="A4:AB4"/>
    <mergeCell ref="A6:AB6"/>
    <mergeCell ref="A7:AB7"/>
    <mergeCell ref="A9:AB9"/>
    <mergeCell ref="A10:AB10"/>
    <mergeCell ref="A12:AB12"/>
    <mergeCell ref="A13:AB13"/>
    <mergeCell ref="A15:AB15"/>
    <mergeCell ref="A16:A20"/>
    <mergeCell ref="BB16:BB20"/>
    <mergeCell ref="D18:AB18"/>
    <mergeCell ref="AC18:BA18"/>
    <mergeCell ref="B16:B20"/>
    <mergeCell ref="C16:C20"/>
    <mergeCell ref="AM19:AQ19"/>
    <mergeCell ref="AR19:AV19"/>
    <mergeCell ref="AW19:BA19"/>
    <mergeCell ref="D19:H19"/>
    <mergeCell ref="I19:M19"/>
    <mergeCell ref="N19:R19"/>
    <mergeCell ref="S19:W19"/>
    <mergeCell ref="X19:AB19"/>
    <mergeCell ref="AC19:AG19"/>
    <mergeCell ref="AH19:AL19"/>
    <mergeCell ref="D16:AB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3" fitToWidth="2" fitToHeight="0" orientation="landscape" r:id="rId1"/>
  <headerFooter differentFirst="1" alignWithMargins="0">
    <oddHeader>&amp;C&amp;P</oddHeader>
  </headerFooter>
  <rowBreaks count="1" manualBreakCount="1">
    <brk id="31" max="16383" man="1"/>
  </rowBreaks>
  <colBreaks count="1" manualBreakCount="1">
    <brk id="28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V36"/>
  <sheetViews>
    <sheetView view="pageBreakPreview" topLeftCell="A4" zoomScale="60" zoomScaleNormal="60" workbookViewId="0">
      <selection activeCell="K22" sqref="K22"/>
    </sheetView>
  </sheetViews>
  <sheetFormatPr defaultColWidth="9" defaultRowHeight="15.6" x14ac:dyDescent="0.3"/>
  <cols>
    <col min="1" max="1" width="7.19921875" style="11" customWidth="1"/>
    <col min="2" max="2" width="29.8984375" style="11" customWidth="1"/>
    <col min="3" max="3" width="15.3984375" style="11" customWidth="1"/>
    <col min="4" max="6" width="5.59765625" style="11" customWidth="1"/>
    <col min="7" max="8" width="6.59765625" style="11" customWidth="1"/>
    <col min="9" max="13" width="5.59765625" style="11" customWidth="1"/>
    <col min="14" max="15" width="6.59765625" style="11" customWidth="1"/>
    <col min="16" max="20" width="5.59765625" style="11" customWidth="1"/>
    <col min="21" max="22" width="6.59765625" style="11" customWidth="1"/>
    <col min="23" max="27" width="5.59765625" style="11" customWidth="1"/>
    <col min="28" max="29" width="6.59765625" style="11" customWidth="1"/>
    <col min="30" max="34" width="5.59765625" style="11" customWidth="1"/>
    <col min="35" max="36" width="6.59765625" style="11" customWidth="1"/>
    <col min="37" max="41" width="5.59765625" style="11" customWidth="1"/>
    <col min="42" max="43" width="6.59765625" style="11" customWidth="1"/>
    <col min="44" max="48" width="5.59765625" style="11" customWidth="1"/>
    <col min="49" max="50" width="6.59765625" style="11" customWidth="1"/>
    <col min="51" max="52" width="5.59765625" style="11" customWidth="1"/>
    <col min="53" max="53" width="5" style="11" customWidth="1"/>
    <col min="54" max="54" width="4.3984375" style="11" customWidth="1"/>
    <col min="55" max="55" width="4.09765625" style="11" customWidth="1"/>
    <col min="56" max="56" width="6.19921875" style="11" customWidth="1"/>
    <col min="57" max="57" width="6" style="11" customWidth="1"/>
    <col min="58" max="58" width="6.59765625" style="11" customWidth="1"/>
    <col min="59" max="59" width="6.3984375" style="11" customWidth="1"/>
    <col min="60" max="60" width="6.19921875" style="11" customWidth="1"/>
    <col min="61" max="61" width="6" style="11" customWidth="1"/>
    <col min="62" max="62" width="6.5" style="11" customWidth="1"/>
    <col min="63" max="63" width="6.8984375" style="11" customWidth="1"/>
    <col min="64" max="64" width="6.59765625" style="11" customWidth="1"/>
    <col min="65" max="67" width="6.5" style="11" customWidth="1"/>
    <col min="68" max="68" width="8.69921875" style="11" customWidth="1"/>
    <col min="69" max="69" width="5.59765625" style="11" customWidth="1"/>
    <col min="70" max="71" width="6.59765625" style="11" customWidth="1"/>
    <col min="72" max="73" width="5.59765625" style="11" customWidth="1"/>
    <col min="74" max="74" width="16.59765625" style="11" customWidth="1"/>
    <col min="75" max="16384" width="9" style="11"/>
  </cols>
  <sheetData>
    <row r="1" spans="1:74" ht="18" x14ac:dyDescent="0.3">
      <c r="W1" s="16"/>
      <c r="X1" s="16"/>
      <c r="Y1" s="22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47" t="s">
        <v>251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</row>
    <row r="2" spans="1:74" ht="18" x14ac:dyDescent="0.35">
      <c r="W2" s="16"/>
      <c r="X2" s="16"/>
      <c r="Y2" s="22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26" t="s">
        <v>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4" ht="18" x14ac:dyDescent="0.35">
      <c r="W3" s="16"/>
      <c r="X3" s="16"/>
      <c r="Y3" s="22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26" t="s">
        <v>163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</row>
    <row r="4" spans="1:74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</row>
    <row r="5" spans="1:74" x14ac:dyDescent="0.3">
      <c r="W5" s="16"/>
      <c r="X5" s="16"/>
      <c r="Y5" s="22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ht="18.75" customHeight="1" x14ac:dyDescent="0.3">
      <c r="A6" s="199" t="s">
        <v>313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</row>
    <row r="7" spans="1:74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</row>
    <row r="8" spans="1:74" ht="17.399999999999999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6"/>
      <c r="X8" s="16"/>
      <c r="Y8" s="22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x14ac:dyDescent="0.3">
      <c r="A9" s="212" t="s">
        <v>278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</row>
    <row r="10" spans="1:74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1:74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16"/>
      <c r="X11" s="16"/>
      <c r="Y11" s="2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ht="17.399999999999999" x14ac:dyDescent="0.3">
      <c r="A12" s="219" t="s">
        <v>261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</row>
    <row r="13" spans="1:74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1:74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"/>
      <c r="AF14" s="3"/>
      <c r="AG14" s="3"/>
      <c r="AH14" s="3"/>
      <c r="AI14" s="3"/>
      <c r="AJ14" s="3"/>
      <c r="AK14" s="3"/>
      <c r="AL14" s="3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ht="17.399999999999999" x14ac:dyDescent="0.3">
      <c r="A15" s="332" t="s">
        <v>91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</row>
    <row r="16" spans="1:74" ht="15.75" customHeight="1" x14ac:dyDescent="0.3">
      <c r="A16" s="227" t="s">
        <v>63</v>
      </c>
      <c r="B16" s="228" t="s">
        <v>59</v>
      </c>
      <c r="C16" s="228" t="s">
        <v>5</v>
      </c>
      <c r="D16" s="221" t="s">
        <v>45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 t="s">
        <v>45</v>
      </c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333"/>
      <c r="BV16" s="200" t="s">
        <v>22</v>
      </c>
    </row>
    <row r="17" spans="1:74" ht="15.75" customHeight="1" x14ac:dyDescent="0.3">
      <c r="A17" s="227"/>
      <c r="B17" s="228"/>
      <c r="C17" s="228"/>
      <c r="D17" s="223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334"/>
      <c r="BV17" s="200"/>
    </row>
    <row r="18" spans="1:74" ht="15.75" customHeight="1" x14ac:dyDescent="0.3">
      <c r="A18" s="227"/>
      <c r="B18" s="228"/>
      <c r="C18" s="228"/>
      <c r="D18" s="227" t="s">
        <v>23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 t="s">
        <v>24</v>
      </c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00"/>
    </row>
    <row r="19" spans="1:74" ht="30" customHeight="1" x14ac:dyDescent="0.3">
      <c r="A19" s="227"/>
      <c r="B19" s="228"/>
      <c r="C19" s="228"/>
      <c r="D19" s="227" t="s">
        <v>29</v>
      </c>
      <c r="E19" s="227"/>
      <c r="F19" s="227"/>
      <c r="G19" s="227"/>
      <c r="H19" s="227"/>
      <c r="I19" s="227"/>
      <c r="J19" s="227"/>
      <c r="K19" s="227" t="s">
        <v>30</v>
      </c>
      <c r="L19" s="227"/>
      <c r="M19" s="227"/>
      <c r="N19" s="227"/>
      <c r="O19" s="227"/>
      <c r="P19" s="227"/>
      <c r="Q19" s="227"/>
      <c r="R19" s="227" t="s">
        <v>31</v>
      </c>
      <c r="S19" s="227"/>
      <c r="T19" s="227"/>
      <c r="U19" s="227"/>
      <c r="V19" s="227"/>
      <c r="W19" s="227"/>
      <c r="X19" s="227"/>
      <c r="Y19" s="227" t="s">
        <v>32</v>
      </c>
      <c r="Z19" s="227"/>
      <c r="AA19" s="227"/>
      <c r="AB19" s="227"/>
      <c r="AC19" s="227"/>
      <c r="AD19" s="227"/>
      <c r="AE19" s="227"/>
      <c r="AF19" s="227" t="s">
        <v>33</v>
      </c>
      <c r="AG19" s="227"/>
      <c r="AH19" s="227"/>
      <c r="AI19" s="227"/>
      <c r="AJ19" s="227"/>
      <c r="AK19" s="227"/>
      <c r="AL19" s="227"/>
      <c r="AM19" s="227" t="s">
        <v>29</v>
      </c>
      <c r="AN19" s="227"/>
      <c r="AO19" s="227"/>
      <c r="AP19" s="227"/>
      <c r="AQ19" s="227"/>
      <c r="AR19" s="227"/>
      <c r="AS19" s="227"/>
      <c r="AT19" s="227" t="s">
        <v>30</v>
      </c>
      <c r="AU19" s="227"/>
      <c r="AV19" s="227"/>
      <c r="AW19" s="227"/>
      <c r="AX19" s="227"/>
      <c r="AY19" s="227"/>
      <c r="AZ19" s="227"/>
      <c r="BA19" s="227" t="s">
        <v>31</v>
      </c>
      <c r="BB19" s="227"/>
      <c r="BC19" s="227"/>
      <c r="BD19" s="227"/>
      <c r="BE19" s="227"/>
      <c r="BF19" s="227"/>
      <c r="BG19" s="227"/>
      <c r="BH19" s="227" t="s">
        <v>32</v>
      </c>
      <c r="BI19" s="227"/>
      <c r="BJ19" s="227"/>
      <c r="BK19" s="227"/>
      <c r="BL19" s="227"/>
      <c r="BM19" s="227"/>
      <c r="BN19" s="227"/>
      <c r="BO19" s="227" t="s">
        <v>33</v>
      </c>
      <c r="BP19" s="227"/>
      <c r="BQ19" s="227"/>
      <c r="BR19" s="227"/>
      <c r="BS19" s="227"/>
      <c r="BT19" s="227"/>
      <c r="BU19" s="227"/>
      <c r="BV19" s="200"/>
    </row>
    <row r="20" spans="1:74" ht="60.75" customHeight="1" x14ac:dyDescent="0.3">
      <c r="A20" s="227"/>
      <c r="B20" s="228"/>
      <c r="C20" s="228"/>
      <c r="D20" s="72" t="s">
        <v>6</v>
      </c>
      <c r="E20" s="72" t="s">
        <v>7</v>
      </c>
      <c r="F20" s="72" t="s">
        <v>25</v>
      </c>
      <c r="G20" s="72" t="s">
        <v>26</v>
      </c>
      <c r="H20" s="72" t="s">
        <v>12</v>
      </c>
      <c r="I20" s="72" t="s">
        <v>3</v>
      </c>
      <c r="J20" s="146" t="s">
        <v>27</v>
      </c>
      <c r="K20" s="72" t="s">
        <v>6</v>
      </c>
      <c r="L20" s="72" t="s">
        <v>7</v>
      </c>
      <c r="M20" s="72" t="s">
        <v>25</v>
      </c>
      <c r="N20" s="72" t="s">
        <v>26</v>
      </c>
      <c r="O20" s="72" t="s">
        <v>12</v>
      </c>
      <c r="P20" s="72" t="s">
        <v>3</v>
      </c>
      <c r="Q20" s="146" t="s">
        <v>27</v>
      </c>
      <c r="R20" s="72" t="s">
        <v>6</v>
      </c>
      <c r="S20" s="72" t="s">
        <v>7</v>
      </c>
      <c r="T20" s="72" t="s">
        <v>25</v>
      </c>
      <c r="U20" s="72" t="s">
        <v>26</v>
      </c>
      <c r="V20" s="72" t="s">
        <v>12</v>
      </c>
      <c r="W20" s="72" t="s">
        <v>3</v>
      </c>
      <c r="X20" s="146" t="s">
        <v>27</v>
      </c>
      <c r="Y20" s="72" t="s">
        <v>6</v>
      </c>
      <c r="Z20" s="72" t="s">
        <v>7</v>
      </c>
      <c r="AA20" s="72" t="s">
        <v>25</v>
      </c>
      <c r="AB20" s="72" t="s">
        <v>26</v>
      </c>
      <c r="AC20" s="72" t="s">
        <v>12</v>
      </c>
      <c r="AD20" s="72" t="s">
        <v>3</v>
      </c>
      <c r="AE20" s="146" t="s">
        <v>27</v>
      </c>
      <c r="AF20" s="72" t="s">
        <v>6</v>
      </c>
      <c r="AG20" s="72" t="s">
        <v>7</v>
      </c>
      <c r="AH20" s="72" t="s">
        <v>25</v>
      </c>
      <c r="AI20" s="72" t="s">
        <v>26</v>
      </c>
      <c r="AJ20" s="72" t="s">
        <v>12</v>
      </c>
      <c r="AK20" s="72" t="s">
        <v>3</v>
      </c>
      <c r="AL20" s="146" t="s">
        <v>27</v>
      </c>
      <c r="AM20" s="72" t="s">
        <v>6</v>
      </c>
      <c r="AN20" s="72" t="s">
        <v>7</v>
      </c>
      <c r="AO20" s="72" t="s">
        <v>25</v>
      </c>
      <c r="AP20" s="72" t="s">
        <v>26</v>
      </c>
      <c r="AQ20" s="72" t="s">
        <v>12</v>
      </c>
      <c r="AR20" s="72" t="s">
        <v>3</v>
      </c>
      <c r="AS20" s="146" t="s">
        <v>27</v>
      </c>
      <c r="AT20" s="72" t="s">
        <v>6</v>
      </c>
      <c r="AU20" s="72" t="s">
        <v>7</v>
      </c>
      <c r="AV20" s="72" t="s">
        <v>25</v>
      </c>
      <c r="AW20" s="72" t="s">
        <v>26</v>
      </c>
      <c r="AX20" s="72" t="s">
        <v>12</v>
      </c>
      <c r="AY20" s="72" t="s">
        <v>3</v>
      </c>
      <c r="AZ20" s="146" t="s">
        <v>27</v>
      </c>
      <c r="BA20" s="72" t="s">
        <v>6</v>
      </c>
      <c r="BB20" s="72" t="s">
        <v>7</v>
      </c>
      <c r="BC20" s="72" t="s">
        <v>25</v>
      </c>
      <c r="BD20" s="72" t="s">
        <v>26</v>
      </c>
      <c r="BE20" s="72" t="s">
        <v>12</v>
      </c>
      <c r="BF20" s="72" t="s">
        <v>3</v>
      </c>
      <c r="BG20" s="146" t="s">
        <v>27</v>
      </c>
      <c r="BH20" s="72" t="s">
        <v>6</v>
      </c>
      <c r="BI20" s="72" t="s">
        <v>7</v>
      </c>
      <c r="BJ20" s="72" t="s">
        <v>25</v>
      </c>
      <c r="BK20" s="72" t="s">
        <v>26</v>
      </c>
      <c r="BL20" s="72" t="s">
        <v>12</v>
      </c>
      <c r="BM20" s="72" t="s">
        <v>3</v>
      </c>
      <c r="BN20" s="146" t="s">
        <v>27</v>
      </c>
      <c r="BO20" s="72" t="s">
        <v>6</v>
      </c>
      <c r="BP20" s="72" t="s">
        <v>7</v>
      </c>
      <c r="BQ20" s="72" t="s">
        <v>25</v>
      </c>
      <c r="BR20" s="72" t="s">
        <v>26</v>
      </c>
      <c r="BS20" s="72" t="s">
        <v>12</v>
      </c>
      <c r="BT20" s="72" t="s">
        <v>3</v>
      </c>
      <c r="BU20" s="146" t="s">
        <v>27</v>
      </c>
      <c r="BV20" s="200"/>
    </row>
    <row r="21" spans="1:74" x14ac:dyDescent="0.3">
      <c r="A21" s="80">
        <v>1</v>
      </c>
      <c r="B21" s="80">
        <v>2</v>
      </c>
      <c r="C21" s="80">
        <v>3</v>
      </c>
      <c r="D21" s="80">
        <v>4</v>
      </c>
      <c r="E21" s="80">
        <v>5</v>
      </c>
      <c r="F21" s="80">
        <v>6</v>
      </c>
      <c r="G21" s="80">
        <v>7</v>
      </c>
      <c r="H21" s="80">
        <v>8</v>
      </c>
      <c r="I21" s="80">
        <v>9</v>
      </c>
      <c r="J21" s="80">
        <v>10</v>
      </c>
      <c r="K21" s="80">
        <v>11</v>
      </c>
      <c r="L21" s="80">
        <v>12</v>
      </c>
      <c r="M21" s="80">
        <v>13</v>
      </c>
      <c r="N21" s="80">
        <v>14</v>
      </c>
      <c r="O21" s="80">
        <v>15</v>
      </c>
      <c r="P21" s="80">
        <v>16</v>
      </c>
      <c r="Q21" s="80">
        <v>17</v>
      </c>
      <c r="R21" s="80">
        <v>18</v>
      </c>
      <c r="S21" s="80">
        <v>19</v>
      </c>
      <c r="T21" s="80">
        <v>20</v>
      </c>
      <c r="U21" s="80">
        <v>21</v>
      </c>
      <c r="V21" s="80">
        <v>22</v>
      </c>
      <c r="W21" s="80">
        <v>23</v>
      </c>
      <c r="X21" s="80">
        <v>24</v>
      </c>
      <c r="Y21" s="80">
        <v>25</v>
      </c>
      <c r="Z21" s="80">
        <v>26</v>
      </c>
      <c r="AA21" s="80">
        <v>27</v>
      </c>
      <c r="AB21" s="80">
        <v>28</v>
      </c>
      <c r="AC21" s="80">
        <v>29</v>
      </c>
      <c r="AD21" s="80">
        <v>30</v>
      </c>
      <c r="AE21" s="80">
        <v>31</v>
      </c>
      <c r="AF21" s="80">
        <v>32</v>
      </c>
      <c r="AG21" s="80">
        <v>33</v>
      </c>
      <c r="AH21" s="80">
        <v>34</v>
      </c>
      <c r="AI21" s="80">
        <v>35</v>
      </c>
      <c r="AJ21" s="80">
        <v>36</v>
      </c>
      <c r="AK21" s="80">
        <v>37</v>
      </c>
      <c r="AL21" s="80">
        <v>38</v>
      </c>
      <c r="AM21" s="80">
        <v>39</v>
      </c>
      <c r="AN21" s="80">
        <v>40</v>
      </c>
      <c r="AO21" s="80">
        <v>41</v>
      </c>
      <c r="AP21" s="80">
        <v>42</v>
      </c>
      <c r="AQ21" s="80">
        <v>43</v>
      </c>
      <c r="AR21" s="80">
        <v>44</v>
      </c>
      <c r="AS21" s="80">
        <v>45</v>
      </c>
      <c r="AT21" s="80">
        <v>46</v>
      </c>
      <c r="AU21" s="80">
        <v>47</v>
      </c>
      <c r="AV21" s="80">
        <v>48</v>
      </c>
      <c r="AW21" s="80">
        <v>49</v>
      </c>
      <c r="AX21" s="80">
        <v>50</v>
      </c>
      <c r="AY21" s="80">
        <v>51</v>
      </c>
      <c r="AZ21" s="80">
        <v>52</v>
      </c>
      <c r="BA21" s="80">
        <v>53</v>
      </c>
      <c r="BB21" s="80">
        <v>54</v>
      </c>
      <c r="BC21" s="80">
        <v>55</v>
      </c>
      <c r="BD21" s="80">
        <v>56</v>
      </c>
      <c r="BE21" s="80">
        <v>57</v>
      </c>
      <c r="BF21" s="80">
        <v>58</v>
      </c>
      <c r="BG21" s="80">
        <v>59</v>
      </c>
      <c r="BH21" s="80">
        <v>60</v>
      </c>
      <c r="BI21" s="80">
        <v>61</v>
      </c>
      <c r="BJ21" s="80">
        <v>62</v>
      </c>
      <c r="BK21" s="80">
        <v>63</v>
      </c>
      <c r="BL21" s="80">
        <v>64</v>
      </c>
      <c r="BM21" s="80">
        <v>65</v>
      </c>
      <c r="BN21" s="80">
        <v>66</v>
      </c>
      <c r="BO21" s="80">
        <v>67</v>
      </c>
      <c r="BP21" s="80">
        <v>68</v>
      </c>
      <c r="BQ21" s="80">
        <v>69</v>
      </c>
      <c r="BR21" s="80">
        <v>70</v>
      </c>
      <c r="BS21" s="80">
        <v>71</v>
      </c>
      <c r="BT21" s="80">
        <v>72</v>
      </c>
      <c r="BU21" s="80">
        <v>73</v>
      </c>
      <c r="BV21" s="80">
        <v>74</v>
      </c>
    </row>
    <row r="22" spans="1:74" ht="109.2" x14ac:dyDescent="0.3">
      <c r="A22" s="169">
        <v>1</v>
      </c>
      <c r="B22" s="170" t="s">
        <v>262</v>
      </c>
      <c r="C22" s="163"/>
      <c r="D22" s="163"/>
      <c r="E22" s="163"/>
      <c r="F22" s="163">
        <f>AA22+T22+M22</f>
        <v>1.27</v>
      </c>
      <c r="G22" s="163">
        <f t="shared" ref="G22:J22" si="0">AB22+U22+N22</f>
        <v>0</v>
      </c>
      <c r="H22" s="163">
        <f t="shared" si="0"/>
        <v>0</v>
      </c>
      <c r="I22" s="163">
        <f t="shared" si="0"/>
        <v>0</v>
      </c>
      <c r="J22" s="163">
        <f t="shared" si="0"/>
        <v>0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>
        <v>1.27</v>
      </c>
      <c r="AB22" s="163"/>
      <c r="AC22" s="182"/>
      <c r="AD22" s="182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f>BJ22+BC22+AV22</f>
        <v>0</v>
      </c>
      <c r="AP22" s="163">
        <f t="shared" ref="AP22:AP28" si="1">BK22+BD22+AW22</f>
        <v>0</v>
      </c>
      <c r="AQ22" s="163">
        <f t="shared" ref="AQ22:AQ28" si="2">BL22+BE22+AX22</f>
        <v>0</v>
      </c>
      <c r="AR22" s="163">
        <f t="shared" ref="AR22:AR28" si="3">BM22+BF22+AY22</f>
        <v>0</v>
      </c>
      <c r="AS22" s="163">
        <f t="shared" ref="AS22:AS28" si="4">BN22+BG22+AZ22</f>
        <v>0</v>
      </c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</row>
    <row r="23" spans="1:74" ht="62.4" x14ac:dyDescent="0.3">
      <c r="A23" s="171">
        <v>2</v>
      </c>
      <c r="B23" s="172" t="s">
        <v>263</v>
      </c>
      <c r="C23" s="163"/>
      <c r="D23" s="163"/>
      <c r="E23" s="163"/>
      <c r="F23" s="163">
        <f t="shared" ref="F23:F28" si="5">AA23+T23+M23</f>
        <v>0</v>
      </c>
      <c r="G23" s="163">
        <f t="shared" ref="G23:G28" si="6">AB23+U23+N23</f>
        <v>0</v>
      </c>
      <c r="H23" s="163">
        <f t="shared" ref="H23:H28" si="7">AC23+V23+O23</f>
        <v>0</v>
      </c>
      <c r="I23" s="163">
        <f t="shared" ref="I23:I28" si="8">AD23+W23+P23</f>
        <v>0</v>
      </c>
      <c r="J23" s="163">
        <f t="shared" ref="J23:J28" si="9">AE23+X23+Q23</f>
        <v>8.9800000000000005E-2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>
        <v>8.9800000000000005E-2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>
        <f t="shared" ref="AO23:AO28" si="10">BJ23+BC23+AV23</f>
        <v>0</v>
      </c>
      <c r="AP23" s="163">
        <f t="shared" si="1"/>
        <v>0</v>
      </c>
      <c r="AQ23" s="163">
        <f t="shared" si="2"/>
        <v>0</v>
      </c>
      <c r="AR23" s="163">
        <f t="shared" si="3"/>
        <v>0</v>
      </c>
      <c r="AS23" s="163">
        <v>8.9800000000000005E-2</v>
      </c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>
        <v>8.9800000000000005E-2</v>
      </c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</row>
    <row r="24" spans="1:74" ht="78" x14ac:dyDescent="0.3">
      <c r="A24" s="171">
        <v>3</v>
      </c>
      <c r="B24" s="172" t="s">
        <v>265</v>
      </c>
      <c r="C24" s="163"/>
      <c r="D24" s="163"/>
      <c r="E24" s="163"/>
      <c r="F24" s="163">
        <f t="shared" si="5"/>
        <v>0</v>
      </c>
      <c r="G24" s="163">
        <f t="shared" si="6"/>
        <v>0</v>
      </c>
      <c r="H24" s="163">
        <f t="shared" si="7"/>
        <v>0</v>
      </c>
      <c r="I24" s="163">
        <f t="shared" si="8"/>
        <v>0</v>
      </c>
      <c r="J24" s="163">
        <f t="shared" si="9"/>
        <v>0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>
        <v>0.25640000000000002</v>
      </c>
      <c r="AM24" s="163"/>
      <c r="AN24" s="163"/>
      <c r="AO24" s="163">
        <f t="shared" si="10"/>
        <v>0</v>
      </c>
      <c r="AP24" s="163">
        <f t="shared" si="1"/>
        <v>0</v>
      </c>
      <c r="AQ24" s="163">
        <f t="shared" si="2"/>
        <v>0</v>
      </c>
      <c r="AR24" s="163">
        <f t="shared" si="3"/>
        <v>0</v>
      </c>
      <c r="AS24" s="163">
        <f t="shared" si="4"/>
        <v>0</v>
      </c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</row>
    <row r="25" spans="1:74" ht="78" x14ac:dyDescent="0.3">
      <c r="A25" s="171">
        <v>4</v>
      </c>
      <c r="B25" s="172" t="s">
        <v>266</v>
      </c>
      <c r="C25" s="163"/>
      <c r="D25" s="163"/>
      <c r="E25" s="163"/>
      <c r="F25" s="163">
        <f t="shared" si="5"/>
        <v>0</v>
      </c>
      <c r="G25" s="163">
        <f t="shared" si="6"/>
        <v>0</v>
      </c>
      <c r="H25" s="163">
        <f t="shared" si="7"/>
        <v>0</v>
      </c>
      <c r="I25" s="163">
        <f t="shared" si="8"/>
        <v>0</v>
      </c>
      <c r="J25" s="163">
        <f t="shared" si="9"/>
        <v>0.2621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>
        <v>0.2621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f t="shared" si="10"/>
        <v>0</v>
      </c>
      <c r="AP25" s="163">
        <f t="shared" si="1"/>
        <v>0</v>
      </c>
      <c r="AQ25" s="163">
        <f t="shared" si="2"/>
        <v>0</v>
      </c>
      <c r="AR25" s="163">
        <f t="shared" si="3"/>
        <v>0</v>
      </c>
      <c r="AS25" s="163">
        <f t="shared" si="4"/>
        <v>0</v>
      </c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</row>
    <row r="26" spans="1:74" ht="78" x14ac:dyDescent="0.3">
      <c r="A26" s="171">
        <v>5</v>
      </c>
      <c r="B26" s="172" t="s">
        <v>264</v>
      </c>
      <c r="C26" s="163"/>
      <c r="D26" s="163"/>
      <c r="E26" s="163"/>
      <c r="F26" s="163">
        <f t="shared" si="5"/>
        <v>0</v>
      </c>
      <c r="G26" s="163">
        <f t="shared" si="6"/>
        <v>0</v>
      </c>
      <c r="H26" s="163">
        <f t="shared" si="7"/>
        <v>0</v>
      </c>
      <c r="I26" s="163">
        <f t="shared" si="8"/>
        <v>0</v>
      </c>
      <c r="J26" s="163">
        <f t="shared" si="9"/>
        <v>5.4199999999999998E-2</v>
      </c>
      <c r="K26" s="163"/>
      <c r="L26" s="163"/>
      <c r="M26" s="163"/>
      <c r="N26" s="163"/>
      <c r="O26" s="163"/>
      <c r="P26" s="163"/>
      <c r="Q26" s="163">
        <v>5.4199999999999998E-2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>
        <f t="shared" si="10"/>
        <v>0</v>
      </c>
      <c r="AP26" s="163">
        <f t="shared" si="1"/>
        <v>0</v>
      </c>
      <c r="AQ26" s="163">
        <f t="shared" si="2"/>
        <v>0</v>
      </c>
      <c r="AR26" s="163">
        <f t="shared" si="3"/>
        <v>0</v>
      </c>
      <c r="AS26" s="163">
        <f t="shared" si="4"/>
        <v>5.4199999999999998E-2</v>
      </c>
      <c r="AT26" s="163"/>
      <c r="AU26" s="163"/>
      <c r="AV26" s="163"/>
      <c r="AW26" s="163"/>
      <c r="AX26" s="163"/>
      <c r="AY26" s="163"/>
      <c r="AZ26" s="163">
        <v>5.4199999999999998E-2</v>
      </c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</row>
    <row r="27" spans="1:74" ht="78" x14ac:dyDescent="0.3">
      <c r="A27" s="171">
        <v>6</v>
      </c>
      <c r="B27" s="172" t="s">
        <v>267</v>
      </c>
      <c r="C27" s="163"/>
      <c r="D27" s="163"/>
      <c r="E27" s="163"/>
      <c r="F27" s="163">
        <f t="shared" si="5"/>
        <v>0</v>
      </c>
      <c r="G27" s="163">
        <f t="shared" si="6"/>
        <v>0</v>
      </c>
      <c r="H27" s="163">
        <f t="shared" si="7"/>
        <v>0</v>
      </c>
      <c r="I27" s="163">
        <f t="shared" si="8"/>
        <v>0</v>
      </c>
      <c r="J27" s="163">
        <f t="shared" si="9"/>
        <v>5.9499999999999997E-2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>
        <v>5.9499999999999997E-2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>
        <f t="shared" si="10"/>
        <v>0</v>
      </c>
      <c r="AP27" s="163">
        <f t="shared" si="1"/>
        <v>0</v>
      </c>
      <c r="AQ27" s="163">
        <f t="shared" si="2"/>
        <v>0</v>
      </c>
      <c r="AR27" s="163">
        <f t="shared" si="3"/>
        <v>0</v>
      </c>
      <c r="AS27" s="163">
        <f t="shared" si="4"/>
        <v>0</v>
      </c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</row>
    <row r="28" spans="1:74" s="1" customFormat="1" ht="202.8" x14ac:dyDescent="0.3">
      <c r="A28" s="173">
        <v>7</v>
      </c>
      <c r="B28" s="174" t="s">
        <v>268</v>
      </c>
      <c r="C28" s="71"/>
      <c r="D28" s="71"/>
      <c r="E28" s="71"/>
      <c r="F28" s="163">
        <f t="shared" si="5"/>
        <v>0</v>
      </c>
      <c r="G28" s="163">
        <f t="shared" si="6"/>
        <v>0</v>
      </c>
      <c r="H28" s="163">
        <f t="shared" si="7"/>
        <v>0.2</v>
      </c>
      <c r="I28" s="163">
        <f t="shared" si="8"/>
        <v>0.8</v>
      </c>
      <c r="J28" s="163">
        <f t="shared" si="9"/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83">
        <v>0.2</v>
      </c>
      <c r="AD28" s="183">
        <v>0.8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63">
        <f t="shared" si="10"/>
        <v>0</v>
      </c>
      <c r="AP28" s="163">
        <f t="shared" si="1"/>
        <v>0</v>
      </c>
      <c r="AQ28" s="163">
        <f t="shared" si="2"/>
        <v>0</v>
      </c>
      <c r="AR28" s="163">
        <f t="shared" si="3"/>
        <v>0</v>
      </c>
      <c r="AS28" s="163">
        <f t="shared" si="4"/>
        <v>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80"/>
    </row>
    <row r="29" spans="1:74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  <row r="32" spans="1:74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</row>
    <row r="33" spans="1:7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</row>
    <row r="34" spans="1:7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1:7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</row>
    <row r="36" spans="1:7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</row>
  </sheetData>
  <mergeCells count="26">
    <mergeCell ref="A7:AL7"/>
    <mergeCell ref="A6:AL6"/>
    <mergeCell ref="A4:AL4"/>
    <mergeCell ref="D16:AL17"/>
    <mergeCell ref="AM16:BU17"/>
    <mergeCell ref="A15:AL15"/>
    <mergeCell ref="A13:AL13"/>
    <mergeCell ref="A12:AL12"/>
    <mergeCell ref="A10:AL10"/>
    <mergeCell ref="A9:AL9"/>
    <mergeCell ref="A16:A20"/>
    <mergeCell ref="B16:B20"/>
    <mergeCell ref="C16:C20"/>
    <mergeCell ref="BV16:BV20"/>
    <mergeCell ref="D18:AL18"/>
    <mergeCell ref="AM18:BU18"/>
    <mergeCell ref="D19:J19"/>
    <mergeCell ref="BA19:BG19"/>
    <mergeCell ref="BH19:BN19"/>
    <mergeCell ref="BO19:BU19"/>
    <mergeCell ref="K19:Q19"/>
    <mergeCell ref="R19:X19"/>
    <mergeCell ref="Y19:AE19"/>
    <mergeCell ref="AF19:AL19"/>
    <mergeCell ref="AM19:AS19"/>
    <mergeCell ref="AT19:AZ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Width="2" fitToHeight="0" orientation="landscape" r:id="rId1"/>
  <headerFooter differentFirst="1" alignWithMargins="0">
    <oddHeader>&amp;C&amp;P</oddHeader>
  </headerFooter>
  <colBreaks count="1" manualBreakCount="1">
    <brk id="38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D36"/>
  <sheetViews>
    <sheetView view="pageBreakPreview" zoomScale="60" zoomScaleNormal="60" workbookViewId="0">
      <selection activeCell="A6" sqref="A6:BC6"/>
    </sheetView>
  </sheetViews>
  <sheetFormatPr defaultColWidth="9" defaultRowHeight="15.6" x14ac:dyDescent="0.3"/>
  <cols>
    <col min="1" max="1" width="5.296875" style="11" customWidth="1"/>
    <col min="2" max="2" width="24.69921875" style="11" customWidth="1"/>
    <col min="3" max="3" width="10.8984375" style="11" customWidth="1"/>
    <col min="4" max="4" width="19.3984375" style="11" customWidth="1"/>
    <col min="5" max="7" width="5.59765625" style="11" customWidth="1"/>
    <col min="8" max="9" width="6.59765625" style="11" customWidth="1"/>
    <col min="10" max="14" width="5.59765625" style="11" customWidth="1"/>
    <col min="15" max="16" width="6.59765625" style="11" customWidth="1"/>
    <col min="17" max="21" width="5.59765625" style="11" customWidth="1"/>
    <col min="22" max="23" width="6.59765625" style="11" customWidth="1"/>
    <col min="24" max="28" width="5.59765625" style="11" customWidth="1"/>
    <col min="29" max="30" width="6.59765625" style="11" customWidth="1"/>
    <col min="31" max="35" width="5.59765625" style="11" customWidth="1"/>
    <col min="36" max="37" width="6.59765625" style="11" customWidth="1"/>
    <col min="38" max="42" width="5.59765625" style="11" customWidth="1"/>
    <col min="43" max="44" width="6.59765625" style="11" customWidth="1"/>
    <col min="45" max="49" width="5.59765625" style="11" customWidth="1"/>
    <col min="50" max="51" width="6.59765625" style="11" customWidth="1"/>
    <col min="52" max="53" width="5.59765625" style="11" customWidth="1"/>
    <col min="54" max="54" width="5" style="11" customWidth="1"/>
    <col min="55" max="55" width="15" style="11" customWidth="1"/>
    <col min="56" max="56" width="6.59765625" style="11" customWidth="1"/>
    <col min="57" max="57" width="6.3984375" style="11" customWidth="1"/>
    <col min="58" max="58" width="6.19921875" style="11" customWidth="1"/>
    <col min="59" max="59" width="6" style="11" customWidth="1"/>
    <col min="60" max="60" width="6.5" style="11" customWidth="1"/>
    <col min="61" max="61" width="6.8984375" style="11" customWidth="1"/>
    <col min="62" max="62" width="6.59765625" style="11" customWidth="1"/>
    <col min="63" max="65" width="6.5" style="11" customWidth="1"/>
    <col min="66" max="66" width="8.69921875" style="11" customWidth="1"/>
    <col min="67" max="67" width="5.59765625" style="11" customWidth="1"/>
    <col min="68" max="69" width="6.59765625" style="11" customWidth="1"/>
    <col min="70" max="71" width="5.59765625" style="11" customWidth="1"/>
    <col min="72" max="72" width="16.59765625" style="11" customWidth="1"/>
    <col min="73" max="16384" width="9" style="11"/>
  </cols>
  <sheetData>
    <row r="1" spans="1:82" ht="18" x14ac:dyDescent="0.3">
      <c r="X1" s="16"/>
      <c r="Y1" s="16"/>
      <c r="Z1" s="22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47" t="s">
        <v>252</v>
      </c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Q1" s="16"/>
      <c r="BR1" s="16"/>
      <c r="BS1" s="16"/>
    </row>
    <row r="2" spans="1:82" ht="18" x14ac:dyDescent="0.35">
      <c r="X2" s="16"/>
      <c r="Y2" s="16"/>
      <c r="Z2" s="2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26" t="s">
        <v>2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Q2" s="16"/>
      <c r="BR2" s="16"/>
      <c r="BS2" s="16"/>
    </row>
    <row r="3" spans="1:82" ht="18" x14ac:dyDescent="0.35">
      <c r="X3" s="16"/>
      <c r="Y3" s="16"/>
      <c r="Z3" s="2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6" t="s">
        <v>163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Q3" s="16"/>
      <c r="BR3" s="16"/>
      <c r="BS3" s="16"/>
    </row>
    <row r="4" spans="1:82" ht="17.399999999999999" x14ac:dyDescent="0.3">
      <c r="A4" s="198" t="s">
        <v>283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</row>
    <row r="5" spans="1:82" x14ac:dyDescent="0.3">
      <c r="X5" s="16"/>
      <c r="Y5" s="16"/>
      <c r="Z5" s="2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82" ht="18.75" customHeight="1" x14ac:dyDescent="0.3">
      <c r="A6" s="199" t="s">
        <v>311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</row>
    <row r="7" spans="1:82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82" ht="17.399999999999999" x14ac:dyDescent="0.3">
      <c r="A8" s="75"/>
      <c r="B8" s="75"/>
      <c r="C8" s="75"/>
      <c r="D8" s="156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6"/>
      <c r="Y8" s="16"/>
      <c r="Z8" s="22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82" x14ac:dyDescent="0.3">
      <c r="A9" s="212" t="s">
        <v>284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</row>
    <row r="10" spans="1:82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</row>
    <row r="11" spans="1:82" x14ac:dyDescent="0.3">
      <c r="A11" s="70"/>
      <c r="B11" s="70"/>
      <c r="C11" s="70"/>
      <c r="D11" s="153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16"/>
      <c r="Y11" s="16"/>
      <c r="Z11" s="2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82" ht="17.399999999999999" x14ac:dyDescent="0.3">
      <c r="A12" s="219" t="s">
        <v>285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82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</row>
    <row r="14" spans="1:8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"/>
      <c r="AG14" s="3"/>
      <c r="AH14" s="3"/>
      <c r="AI14" s="3"/>
      <c r="AJ14" s="3"/>
      <c r="AK14" s="3"/>
      <c r="AL14" s="3"/>
      <c r="AM14" s="3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82" ht="17.399999999999999" x14ac:dyDescent="0.3">
      <c r="A15" s="332" t="s">
        <v>92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82" ht="15.75" customHeight="1" x14ac:dyDescent="0.3">
      <c r="A16" s="227" t="s">
        <v>63</v>
      </c>
      <c r="B16" s="228" t="s">
        <v>79</v>
      </c>
      <c r="C16" s="228" t="s">
        <v>5</v>
      </c>
      <c r="D16" s="244" t="s">
        <v>228</v>
      </c>
      <c r="E16" s="221" t="s">
        <v>44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333"/>
      <c r="BC16" s="228" t="s">
        <v>22</v>
      </c>
      <c r="BD16" s="25"/>
      <c r="BE16" s="25"/>
      <c r="BF16" s="25"/>
      <c r="BG16" s="25"/>
      <c r="BH16" s="25"/>
      <c r="BI16" s="25"/>
      <c r="BJ16" s="73"/>
      <c r="BK16" s="73"/>
      <c r="BL16" s="73"/>
      <c r="BM16" s="73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82" ht="15.75" customHeight="1" x14ac:dyDescent="0.3">
      <c r="A17" s="227"/>
      <c r="B17" s="228"/>
      <c r="C17" s="228"/>
      <c r="D17" s="245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334"/>
      <c r="BC17" s="228"/>
      <c r="BD17" s="25"/>
      <c r="BE17" s="25"/>
      <c r="BF17" s="25"/>
      <c r="BG17" s="25"/>
      <c r="BH17" s="25"/>
      <c r="BI17" s="25"/>
      <c r="BJ17" s="73"/>
      <c r="BK17" s="73"/>
      <c r="BL17" s="73"/>
      <c r="BM17" s="73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1:82" ht="54.75" customHeight="1" x14ac:dyDescent="0.3">
      <c r="A18" s="227"/>
      <c r="B18" s="228"/>
      <c r="C18" s="228"/>
      <c r="D18" s="245"/>
      <c r="E18" s="227" t="s">
        <v>23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 t="s">
        <v>24</v>
      </c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5"/>
      <c r="BC18" s="228"/>
      <c r="BD18" s="20"/>
      <c r="BE18" s="20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1:82" ht="31.5" customHeight="1" x14ac:dyDescent="0.3">
      <c r="A19" s="227"/>
      <c r="B19" s="228"/>
      <c r="C19" s="228"/>
      <c r="D19" s="245"/>
      <c r="E19" s="228" t="s">
        <v>29</v>
      </c>
      <c r="F19" s="228"/>
      <c r="G19" s="228"/>
      <c r="H19" s="228"/>
      <c r="I19" s="228"/>
      <c r="J19" s="228" t="s">
        <v>30</v>
      </c>
      <c r="K19" s="228"/>
      <c r="L19" s="228"/>
      <c r="M19" s="228"/>
      <c r="N19" s="228"/>
      <c r="O19" s="228" t="s">
        <v>31</v>
      </c>
      <c r="P19" s="228"/>
      <c r="Q19" s="228"/>
      <c r="R19" s="228"/>
      <c r="S19" s="228"/>
      <c r="T19" s="228" t="s">
        <v>34</v>
      </c>
      <c r="U19" s="228"/>
      <c r="V19" s="228"/>
      <c r="W19" s="228"/>
      <c r="X19" s="228"/>
      <c r="Y19" s="227" t="s">
        <v>33</v>
      </c>
      <c r="Z19" s="227"/>
      <c r="AA19" s="227"/>
      <c r="AB19" s="227"/>
      <c r="AC19" s="227"/>
      <c r="AD19" s="228" t="s">
        <v>29</v>
      </c>
      <c r="AE19" s="228"/>
      <c r="AF19" s="228"/>
      <c r="AG19" s="228"/>
      <c r="AH19" s="228"/>
      <c r="AI19" s="228" t="s">
        <v>30</v>
      </c>
      <c r="AJ19" s="228"/>
      <c r="AK19" s="228"/>
      <c r="AL19" s="228"/>
      <c r="AM19" s="228"/>
      <c r="AN19" s="228" t="s">
        <v>31</v>
      </c>
      <c r="AO19" s="228"/>
      <c r="AP19" s="228"/>
      <c r="AQ19" s="228"/>
      <c r="AR19" s="228"/>
      <c r="AS19" s="228" t="s">
        <v>34</v>
      </c>
      <c r="AT19" s="228"/>
      <c r="AU19" s="228"/>
      <c r="AV19" s="228"/>
      <c r="AW19" s="228"/>
      <c r="AX19" s="227" t="s">
        <v>33</v>
      </c>
      <c r="AY19" s="227"/>
      <c r="AZ19" s="227"/>
      <c r="BA19" s="227"/>
      <c r="BB19" s="225"/>
      <c r="BC19" s="228"/>
      <c r="BD19" s="20"/>
      <c r="BE19" s="20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1:82" ht="65.25" customHeight="1" x14ac:dyDescent="0.3">
      <c r="A20" s="227"/>
      <c r="B20" s="228"/>
      <c r="C20" s="228"/>
      <c r="D20" s="246"/>
      <c r="E20" s="146" t="s">
        <v>6</v>
      </c>
      <c r="F20" s="146" t="s">
        <v>7</v>
      </c>
      <c r="G20" s="146" t="s">
        <v>201</v>
      </c>
      <c r="H20" s="146" t="s">
        <v>3</v>
      </c>
      <c r="I20" s="146" t="s">
        <v>27</v>
      </c>
      <c r="J20" s="146" t="s">
        <v>6</v>
      </c>
      <c r="K20" s="146" t="s">
        <v>7</v>
      </c>
      <c r="L20" s="146" t="s">
        <v>201</v>
      </c>
      <c r="M20" s="146" t="s">
        <v>3</v>
      </c>
      <c r="N20" s="146" t="s">
        <v>27</v>
      </c>
      <c r="O20" s="146" t="s">
        <v>6</v>
      </c>
      <c r="P20" s="146" t="s">
        <v>7</v>
      </c>
      <c r="Q20" s="146" t="s">
        <v>201</v>
      </c>
      <c r="R20" s="146" t="s">
        <v>3</v>
      </c>
      <c r="S20" s="146" t="s">
        <v>27</v>
      </c>
      <c r="T20" s="146" t="s">
        <v>6</v>
      </c>
      <c r="U20" s="146" t="s">
        <v>7</v>
      </c>
      <c r="V20" s="146" t="s">
        <v>201</v>
      </c>
      <c r="W20" s="146" t="s">
        <v>3</v>
      </c>
      <c r="X20" s="146" t="s">
        <v>27</v>
      </c>
      <c r="Y20" s="146" t="s">
        <v>6</v>
      </c>
      <c r="Z20" s="146" t="s">
        <v>7</v>
      </c>
      <c r="AA20" s="146" t="s">
        <v>201</v>
      </c>
      <c r="AB20" s="146" t="s">
        <v>3</v>
      </c>
      <c r="AC20" s="146" t="s">
        <v>27</v>
      </c>
      <c r="AD20" s="146" t="s">
        <v>6</v>
      </c>
      <c r="AE20" s="146" t="s">
        <v>7</v>
      </c>
      <c r="AF20" s="146" t="s">
        <v>201</v>
      </c>
      <c r="AG20" s="146" t="s">
        <v>3</v>
      </c>
      <c r="AH20" s="146" t="s">
        <v>27</v>
      </c>
      <c r="AI20" s="146" t="s">
        <v>6</v>
      </c>
      <c r="AJ20" s="146" t="s">
        <v>7</v>
      </c>
      <c r="AK20" s="146" t="s">
        <v>201</v>
      </c>
      <c r="AL20" s="146" t="s">
        <v>3</v>
      </c>
      <c r="AM20" s="146" t="s">
        <v>27</v>
      </c>
      <c r="AN20" s="146" t="s">
        <v>6</v>
      </c>
      <c r="AO20" s="146" t="s">
        <v>7</v>
      </c>
      <c r="AP20" s="146" t="s">
        <v>201</v>
      </c>
      <c r="AQ20" s="146" t="s">
        <v>3</v>
      </c>
      <c r="AR20" s="146" t="s">
        <v>27</v>
      </c>
      <c r="AS20" s="146" t="s">
        <v>6</v>
      </c>
      <c r="AT20" s="146" t="s">
        <v>7</v>
      </c>
      <c r="AU20" s="146" t="s">
        <v>201</v>
      </c>
      <c r="AV20" s="146" t="s">
        <v>3</v>
      </c>
      <c r="AW20" s="146" t="s">
        <v>27</v>
      </c>
      <c r="AX20" s="146" t="s">
        <v>6</v>
      </c>
      <c r="AY20" s="146" t="s">
        <v>7</v>
      </c>
      <c r="AZ20" s="146" t="s">
        <v>201</v>
      </c>
      <c r="BA20" s="146" t="s">
        <v>3</v>
      </c>
      <c r="BB20" s="146" t="s">
        <v>27</v>
      </c>
      <c r="BC20" s="228"/>
      <c r="BD20" s="20"/>
      <c r="BE20" s="20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1:82" x14ac:dyDescent="0.3">
      <c r="A21" s="80">
        <v>1</v>
      </c>
      <c r="B21" s="80">
        <v>2</v>
      </c>
      <c r="C21" s="80">
        <v>3</v>
      </c>
      <c r="D21" s="157">
        <f>C21+1</f>
        <v>4</v>
      </c>
      <c r="E21" s="157">
        <f t="shared" ref="E21:BC21" si="0">D21+1</f>
        <v>5</v>
      </c>
      <c r="F21" s="157">
        <f t="shared" si="0"/>
        <v>6</v>
      </c>
      <c r="G21" s="157">
        <f t="shared" si="0"/>
        <v>7</v>
      </c>
      <c r="H21" s="157">
        <f t="shared" si="0"/>
        <v>8</v>
      </c>
      <c r="I21" s="157">
        <f t="shared" si="0"/>
        <v>9</v>
      </c>
      <c r="J21" s="157">
        <f t="shared" si="0"/>
        <v>10</v>
      </c>
      <c r="K21" s="157">
        <f t="shared" si="0"/>
        <v>11</v>
      </c>
      <c r="L21" s="157">
        <f t="shared" si="0"/>
        <v>12</v>
      </c>
      <c r="M21" s="157">
        <f t="shared" si="0"/>
        <v>13</v>
      </c>
      <c r="N21" s="157">
        <f t="shared" si="0"/>
        <v>14</v>
      </c>
      <c r="O21" s="157">
        <f t="shared" si="0"/>
        <v>15</v>
      </c>
      <c r="P21" s="157">
        <f t="shared" si="0"/>
        <v>16</v>
      </c>
      <c r="Q21" s="157">
        <f t="shared" si="0"/>
        <v>17</v>
      </c>
      <c r="R21" s="157">
        <f t="shared" si="0"/>
        <v>18</v>
      </c>
      <c r="S21" s="157">
        <f t="shared" si="0"/>
        <v>19</v>
      </c>
      <c r="T21" s="157">
        <f t="shared" si="0"/>
        <v>20</v>
      </c>
      <c r="U21" s="157">
        <f t="shared" si="0"/>
        <v>21</v>
      </c>
      <c r="V21" s="157">
        <f t="shared" si="0"/>
        <v>22</v>
      </c>
      <c r="W21" s="157">
        <f t="shared" si="0"/>
        <v>23</v>
      </c>
      <c r="X21" s="157">
        <f t="shared" si="0"/>
        <v>24</v>
      </c>
      <c r="Y21" s="157">
        <f t="shared" si="0"/>
        <v>25</v>
      </c>
      <c r="Z21" s="157">
        <f t="shared" si="0"/>
        <v>26</v>
      </c>
      <c r="AA21" s="157">
        <f t="shared" si="0"/>
        <v>27</v>
      </c>
      <c r="AB21" s="157">
        <f t="shared" si="0"/>
        <v>28</v>
      </c>
      <c r="AC21" s="157">
        <f t="shared" si="0"/>
        <v>29</v>
      </c>
      <c r="AD21" s="157">
        <f t="shared" si="0"/>
        <v>30</v>
      </c>
      <c r="AE21" s="157">
        <f t="shared" si="0"/>
        <v>31</v>
      </c>
      <c r="AF21" s="157">
        <f t="shared" si="0"/>
        <v>32</v>
      </c>
      <c r="AG21" s="157">
        <f t="shared" si="0"/>
        <v>33</v>
      </c>
      <c r="AH21" s="157">
        <f t="shared" si="0"/>
        <v>34</v>
      </c>
      <c r="AI21" s="157">
        <f t="shared" si="0"/>
        <v>35</v>
      </c>
      <c r="AJ21" s="157">
        <f t="shared" si="0"/>
        <v>36</v>
      </c>
      <c r="AK21" s="157">
        <f t="shared" si="0"/>
        <v>37</v>
      </c>
      <c r="AL21" s="157">
        <f t="shared" si="0"/>
        <v>38</v>
      </c>
      <c r="AM21" s="157">
        <f t="shared" si="0"/>
        <v>39</v>
      </c>
      <c r="AN21" s="157">
        <f t="shared" si="0"/>
        <v>40</v>
      </c>
      <c r="AO21" s="157">
        <f t="shared" si="0"/>
        <v>41</v>
      </c>
      <c r="AP21" s="157">
        <f t="shared" si="0"/>
        <v>42</v>
      </c>
      <c r="AQ21" s="157">
        <f t="shared" si="0"/>
        <v>43</v>
      </c>
      <c r="AR21" s="157">
        <f t="shared" si="0"/>
        <v>44</v>
      </c>
      <c r="AS21" s="157">
        <f t="shared" si="0"/>
        <v>45</v>
      </c>
      <c r="AT21" s="157">
        <f t="shared" si="0"/>
        <v>46</v>
      </c>
      <c r="AU21" s="157">
        <f t="shared" si="0"/>
        <v>47</v>
      </c>
      <c r="AV21" s="157">
        <f t="shared" si="0"/>
        <v>48</v>
      </c>
      <c r="AW21" s="157">
        <f t="shared" si="0"/>
        <v>49</v>
      </c>
      <c r="AX21" s="157">
        <f t="shared" si="0"/>
        <v>50</v>
      </c>
      <c r="AY21" s="157">
        <f t="shared" si="0"/>
        <v>51</v>
      </c>
      <c r="AZ21" s="157">
        <f t="shared" si="0"/>
        <v>52</v>
      </c>
      <c r="BA21" s="157">
        <f t="shared" si="0"/>
        <v>53</v>
      </c>
      <c r="BB21" s="157">
        <f t="shared" si="0"/>
        <v>54</v>
      </c>
      <c r="BC21" s="157">
        <f t="shared" si="0"/>
        <v>55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1:82" ht="140.4" x14ac:dyDescent="0.3">
      <c r="A22" s="169">
        <v>1</v>
      </c>
      <c r="B22" s="170" t="s">
        <v>262</v>
      </c>
      <c r="C22" s="163"/>
      <c r="D22" s="163" t="s">
        <v>286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1:82" ht="93.6" x14ac:dyDescent="0.3">
      <c r="A23" s="171">
        <v>2</v>
      </c>
      <c r="B23" s="172" t="s">
        <v>263</v>
      </c>
      <c r="C23" s="163"/>
      <c r="D23" s="163" t="s">
        <v>287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1:82" ht="93.6" x14ac:dyDescent="0.3">
      <c r="A24" s="171">
        <v>3</v>
      </c>
      <c r="B24" s="172" t="s">
        <v>265</v>
      </c>
      <c r="C24" s="163"/>
      <c r="D24" s="163" t="s">
        <v>288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1:82" ht="93.6" x14ac:dyDescent="0.3">
      <c r="A25" s="171">
        <v>4</v>
      </c>
      <c r="B25" s="172" t="s">
        <v>266</v>
      </c>
      <c r="C25" s="163"/>
      <c r="D25" s="163" t="s">
        <v>289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1:82" ht="93.6" x14ac:dyDescent="0.3">
      <c r="A26" s="171">
        <v>5</v>
      </c>
      <c r="B26" s="172" t="s">
        <v>264</v>
      </c>
      <c r="C26" s="163"/>
      <c r="D26" s="180" t="s">
        <v>290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1:82" ht="93.6" x14ac:dyDescent="0.3">
      <c r="A27" s="171">
        <v>6</v>
      </c>
      <c r="B27" s="172" t="s">
        <v>267</v>
      </c>
      <c r="C27" s="163"/>
      <c r="D27" s="180" t="s">
        <v>291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1:82" s="1" customFormat="1" ht="234" x14ac:dyDescent="0.3">
      <c r="A28" s="173">
        <v>7</v>
      </c>
      <c r="B28" s="174" t="s">
        <v>268</v>
      </c>
      <c r="C28" s="71"/>
      <c r="D28" s="181" t="s">
        <v>292</v>
      </c>
      <c r="E28" s="71"/>
      <c r="F28" s="71"/>
      <c r="G28" s="7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83"/>
    </row>
    <row r="29" spans="1:82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82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82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82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</sheetData>
  <mergeCells count="26">
    <mergeCell ref="AD19:AH19"/>
    <mergeCell ref="AI19:AM19"/>
    <mergeCell ref="AN19:AR19"/>
    <mergeCell ref="A15:BC15"/>
    <mergeCell ref="E19:I19"/>
    <mergeCell ref="J19:N19"/>
    <mergeCell ref="O19:S19"/>
    <mergeCell ref="T19:X19"/>
    <mergeCell ref="Y19:AC19"/>
    <mergeCell ref="D16:D20"/>
    <mergeCell ref="A4:BC4"/>
    <mergeCell ref="A6:BC6"/>
    <mergeCell ref="A7:BC7"/>
    <mergeCell ref="A9:BC9"/>
    <mergeCell ref="A16:A20"/>
    <mergeCell ref="B16:B20"/>
    <mergeCell ref="C16:C20"/>
    <mergeCell ref="E16:BB17"/>
    <mergeCell ref="BC16:BC20"/>
    <mergeCell ref="A10:BC10"/>
    <mergeCell ref="A12:BC12"/>
    <mergeCell ref="A13:BC13"/>
    <mergeCell ref="AS19:AW19"/>
    <mergeCell ref="AX19:BB19"/>
    <mergeCell ref="E18:AC18"/>
    <mergeCell ref="AD18:BB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4" fitToHeight="0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D27"/>
  <sheetViews>
    <sheetView view="pageBreakPreview" topLeftCell="C13" zoomScale="70" zoomScaleNormal="100" zoomScaleSheetLayoutView="70" workbookViewId="0">
      <selection activeCell="N24" sqref="N24"/>
    </sheetView>
  </sheetViews>
  <sheetFormatPr defaultColWidth="9" defaultRowHeight="13.8" x14ac:dyDescent="0.25"/>
  <cols>
    <col min="1" max="1" width="5.69921875" style="5" customWidth="1"/>
    <col min="2" max="2" width="26.69921875" style="6" customWidth="1"/>
    <col min="3" max="3" width="16" style="6" customWidth="1"/>
    <col min="4" max="4" width="20" style="6" customWidth="1"/>
    <col min="5" max="5" width="10.8984375" style="6" bestFit="1" customWidth="1"/>
    <col min="6" max="9" width="10.8984375" style="6" customWidth="1"/>
    <col min="10" max="10" width="10.8984375" style="6" bestFit="1" customWidth="1"/>
    <col min="11" max="11" width="6.19921875" style="6" bestFit="1" customWidth="1"/>
    <col min="12" max="12" width="13.8984375" style="6" bestFit="1" customWidth="1"/>
    <col min="13" max="13" width="13.19921875" style="6" bestFit="1" customWidth="1"/>
    <col min="14" max="14" width="14.5" style="6" customWidth="1"/>
    <col min="15" max="15" width="16" style="6" bestFit="1" customWidth="1"/>
    <col min="16" max="16" width="19.19921875" style="6" customWidth="1"/>
    <col min="17" max="17" width="16.8984375" style="6" customWidth="1"/>
    <col min="18" max="18" width="16.3984375" style="6" customWidth="1"/>
    <col min="19" max="16384" width="9" style="5"/>
  </cols>
  <sheetData>
    <row r="1" spans="1:56" ht="18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47" t="s">
        <v>253</v>
      </c>
      <c r="S1" s="11"/>
      <c r="T1" s="11"/>
      <c r="U1" s="11"/>
      <c r="V1" s="11"/>
      <c r="W1" s="11"/>
      <c r="X1" s="11"/>
      <c r="Y1" s="16"/>
      <c r="Z1" s="16"/>
      <c r="AA1" s="2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6" ht="18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2</v>
      </c>
      <c r="S2" s="11"/>
      <c r="T2" s="11"/>
      <c r="U2" s="11"/>
      <c r="V2" s="11"/>
      <c r="W2" s="11"/>
      <c r="X2" s="11"/>
      <c r="Y2" s="16"/>
      <c r="Z2" s="16"/>
      <c r="AA2" s="2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6" ht="18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 t="s">
        <v>163</v>
      </c>
      <c r="S3" s="11"/>
      <c r="T3" s="11"/>
      <c r="U3" s="11"/>
      <c r="V3" s="11"/>
      <c r="W3" s="11"/>
      <c r="X3" s="11"/>
      <c r="Y3" s="16"/>
      <c r="Z3" s="16"/>
      <c r="AA3" s="22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6" ht="17.399999999999999" x14ac:dyDescent="0.3">
      <c r="A4" s="198" t="s">
        <v>260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5.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6"/>
      <c r="Z5" s="16"/>
      <c r="AA5" s="22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8.75" customHeight="1" x14ac:dyDescent="0.3">
      <c r="A6" s="199" t="s">
        <v>314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</row>
    <row r="7" spans="1:56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</row>
    <row r="8" spans="1:56" ht="17.399999999999999" x14ac:dyDescent="0.3">
      <c r="A8" s="75"/>
      <c r="B8" s="75"/>
      <c r="C8" s="75"/>
      <c r="D8" s="107"/>
      <c r="E8" s="75"/>
      <c r="F8" s="75"/>
      <c r="G8" s="75"/>
      <c r="H8" s="75"/>
      <c r="I8" s="75"/>
      <c r="J8" s="75"/>
      <c r="K8" s="75"/>
      <c r="L8" s="75"/>
      <c r="M8" s="75"/>
      <c r="N8" s="126"/>
      <c r="O8" s="75"/>
      <c r="P8" s="75"/>
      <c r="Q8" s="75"/>
      <c r="R8" s="75"/>
      <c r="S8" s="75"/>
      <c r="T8" s="75"/>
      <c r="U8" s="75"/>
      <c r="V8" s="75"/>
      <c r="W8" s="75"/>
      <c r="X8" s="75"/>
      <c r="Y8" s="16"/>
      <c r="Z8" s="16"/>
      <c r="AA8" s="22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x14ac:dyDescent="0.25">
      <c r="A9" s="212" t="s">
        <v>278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</row>
    <row r="10" spans="1:56" ht="15.6" x14ac:dyDescent="0.25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</row>
    <row r="11" spans="1:56" ht="15.6" x14ac:dyDescent="0.3">
      <c r="A11" s="70"/>
      <c r="B11" s="70"/>
      <c r="C11" s="70"/>
      <c r="D11" s="108"/>
      <c r="E11" s="70"/>
      <c r="F11" s="70"/>
      <c r="G11" s="70"/>
      <c r="H11" s="70"/>
      <c r="I11" s="70"/>
      <c r="J11" s="70"/>
      <c r="K11" s="70"/>
      <c r="L11" s="70"/>
      <c r="M11" s="70"/>
      <c r="N11" s="12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16"/>
      <c r="Z11" s="16"/>
      <c r="AA11" s="22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17.399999999999999" x14ac:dyDescent="0.25">
      <c r="A12" s="219" t="s">
        <v>285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15.6" x14ac:dyDescent="0.25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</row>
    <row r="14" spans="1:56" ht="15.6" x14ac:dyDescent="0.3">
      <c r="A14" s="2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56" ht="15.75" customHeight="1" x14ac:dyDescent="0.25">
      <c r="A15" s="344" t="s">
        <v>93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</row>
    <row r="16" spans="1:56" s="6" customFormat="1" ht="30" customHeight="1" x14ac:dyDescent="0.3">
      <c r="A16" s="341" t="s">
        <v>63</v>
      </c>
      <c r="B16" s="341" t="s">
        <v>79</v>
      </c>
      <c r="C16" s="341" t="s">
        <v>11</v>
      </c>
      <c r="D16" s="339" t="s">
        <v>208</v>
      </c>
      <c r="E16" s="341" t="s">
        <v>255</v>
      </c>
      <c r="F16" s="341"/>
      <c r="G16" s="341"/>
      <c r="H16" s="341"/>
      <c r="I16" s="341"/>
      <c r="J16" s="341"/>
      <c r="K16" s="341"/>
      <c r="L16" s="336" t="s">
        <v>94</v>
      </c>
      <c r="M16" s="337"/>
      <c r="N16" s="338"/>
      <c r="O16" s="341" t="s">
        <v>60</v>
      </c>
      <c r="P16" s="341"/>
      <c r="Q16" s="341"/>
      <c r="R16" s="341"/>
    </row>
    <row r="17" spans="1:29" s="6" customFormat="1" ht="39.75" customHeight="1" x14ac:dyDescent="0.3">
      <c r="A17" s="343"/>
      <c r="B17" s="341"/>
      <c r="C17" s="341"/>
      <c r="D17" s="345"/>
      <c r="E17" s="342" t="s">
        <v>3</v>
      </c>
      <c r="F17" s="342" t="s">
        <v>6</v>
      </c>
      <c r="G17" s="342" t="s">
        <v>7</v>
      </c>
      <c r="H17" s="215" t="s">
        <v>25</v>
      </c>
      <c r="I17" s="215" t="s">
        <v>26</v>
      </c>
      <c r="J17" s="215" t="s">
        <v>12</v>
      </c>
      <c r="K17" s="342" t="s">
        <v>27</v>
      </c>
      <c r="L17" s="341" t="s">
        <v>35</v>
      </c>
      <c r="M17" s="341" t="s">
        <v>36</v>
      </c>
      <c r="N17" s="339" t="s">
        <v>210</v>
      </c>
      <c r="O17" s="341" t="s">
        <v>218</v>
      </c>
      <c r="P17" s="341" t="s">
        <v>219</v>
      </c>
      <c r="Q17" s="341" t="s">
        <v>220</v>
      </c>
      <c r="R17" s="341" t="s">
        <v>221</v>
      </c>
    </row>
    <row r="18" spans="1:29" ht="157.5" customHeight="1" x14ac:dyDescent="0.25">
      <c r="A18" s="343"/>
      <c r="B18" s="341"/>
      <c r="C18" s="341"/>
      <c r="D18" s="340"/>
      <c r="E18" s="342"/>
      <c r="F18" s="342"/>
      <c r="G18" s="342"/>
      <c r="H18" s="215"/>
      <c r="I18" s="215"/>
      <c r="J18" s="215"/>
      <c r="K18" s="342"/>
      <c r="L18" s="341"/>
      <c r="M18" s="341"/>
      <c r="N18" s="340"/>
      <c r="O18" s="341"/>
      <c r="P18" s="341"/>
      <c r="Q18" s="341"/>
      <c r="R18" s="341"/>
    </row>
    <row r="19" spans="1:29" x14ac:dyDescent="0.25">
      <c r="A19" s="45">
        <v>1</v>
      </c>
      <c r="B19" s="45">
        <v>2</v>
      </c>
      <c r="C19" s="45">
        <v>3</v>
      </c>
      <c r="D19" s="145">
        <f>C19+1</f>
        <v>4</v>
      </c>
      <c r="E19" s="145">
        <f t="shared" ref="E19:R19" si="0">D19+1</f>
        <v>5</v>
      </c>
      <c r="F19" s="145">
        <f t="shared" si="0"/>
        <v>6</v>
      </c>
      <c r="G19" s="145">
        <f t="shared" si="0"/>
        <v>7</v>
      </c>
      <c r="H19" s="145">
        <f t="shared" si="0"/>
        <v>8</v>
      </c>
      <c r="I19" s="145">
        <f t="shared" si="0"/>
        <v>9</v>
      </c>
      <c r="J19" s="145">
        <f t="shared" si="0"/>
        <v>10</v>
      </c>
      <c r="K19" s="145">
        <f t="shared" si="0"/>
        <v>11</v>
      </c>
      <c r="L19" s="145">
        <f t="shared" si="0"/>
        <v>12</v>
      </c>
      <c r="M19" s="145">
        <f t="shared" si="0"/>
        <v>13</v>
      </c>
      <c r="N19" s="145">
        <f t="shared" ref="N19" si="1">M19+1</f>
        <v>14</v>
      </c>
      <c r="O19" s="127">
        <f t="shared" ref="O19" si="2">N19+1</f>
        <v>15</v>
      </c>
      <c r="P19" s="127">
        <f t="shared" ref="P19" si="3">O19+1</f>
        <v>16</v>
      </c>
      <c r="Q19" s="127">
        <f t="shared" ref="Q19" si="4">P19+1</f>
        <v>17</v>
      </c>
      <c r="R19" s="109">
        <f t="shared" si="0"/>
        <v>18</v>
      </c>
    </row>
    <row r="20" spans="1:29" ht="124.8" x14ac:dyDescent="0.25">
      <c r="A20" s="169">
        <v>1</v>
      </c>
      <c r="B20" s="170" t="s">
        <v>262</v>
      </c>
      <c r="C20" s="164"/>
      <c r="D20" s="164"/>
      <c r="E20" s="164"/>
      <c r="F20" s="164"/>
      <c r="G20" s="164"/>
      <c r="H20" s="164">
        <v>1.27</v>
      </c>
      <c r="I20" s="164"/>
      <c r="J20" s="164"/>
      <c r="K20" s="164"/>
      <c r="L20" s="164">
        <v>2017</v>
      </c>
      <c r="M20" s="164">
        <v>2017</v>
      </c>
      <c r="N20" s="164"/>
      <c r="O20" s="164" t="s">
        <v>293</v>
      </c>
      <c r="P20" s="164" t="s">
        <v>293</v>
      </c>
      <c r="Q20" s="164" t="s">
        <v>293</v>
      </c>
      <c r="R20" s="164" t="s">
        <v>293</v>
      </c>
    </row>
    <row r="21" spans="1:29" ht="78" x14ac:dyDescent="0.25">
      <c r="A21" s="171">
        <v>2</v>
      </c>
      <c r="B21" s="172" t="s">
        <v>263</v>
      </c>
      <c r="C21" s="164"/>
      <c r="D21" s="164"/>
      <c r="E21" s="164"/>
      <c r="F21" s="164"/>
      <c r="G21" s="164"/>
      <c r="H21" s="164"/>
      <c r="I21" s="164"/>
      <c r="J21" s="164"/>
      <c r="K21" s="164">
        <v>8.9800000000000005E-2</v>
      </c>
      <c r="L21" s="164">
        <v>2017</v>
      </c>
      <c r="M21" s="164">
        <v>2017</v>
      </c>
      <c r="N21" s="164"/>
      <c r="O21" s="164" t="s">
        <v>293</v>
      </c>
      <c r="P21" s="164" t="s">
        <v>293</v>
      </c>
      <c r="Q21" s="164" t="s">
        <v>293</v>
      </c>
      <c r="R21" s="164" t="s">
        <v>293</v>
      </c>
    </row>
    <row r="22" spans="1:29" ht="78" x14ac:dyDescent="0.25">
      <c r="A22" s="171">
        <v>3</v>
      </c>
      <c r="B22" s="172" t="s">
        <v>265</v>
      </c>
      <c r="C22" s="164"/>
      <c r="D22" s="164"/>
      <c r="E22" s="164"/>
      <c r="F22" s="164"/>
      <c r="G22" s="164"/>
      <c r="H22" s="164"/>
      <c r="I22" s="164"/>
      <c r="J22" s="164"/>
      <c r="K22" s="164">
        <v>0.25640000000000002</v>
      </c>
      <c r="L22" s="164">
        <v>2017</v>
      </c>
      <c r="M22" s="164">
        <v>2017</v>
      </c>
      <c r="N22" s="164"/>
      <c r="O22" s="164" t="s">
        <v>293</v>
      </c>
      <c r="P22" s="164" t="s">
        <v>293</v>
      </c>
      <c r="Q22" s="164" t="s">
        <v>293</v>
      </c>
      <c r="R22" s="164" t="s">
        <v>293</v>
      </c>
    </row>
    <row r="23" spans="1:29" ht="78" x14ac:dyDescent="0.25">
      <c r="A23" s="171">
        <v>4</v>
      </c>
      <c r="B23" s="172" t="s">
        <v>266</v>
      </c>
      <c r="C23" s="164"/>
      <c r="D23" s="164"/>
      <c r="E23" s="164"/>
      <c r="F23" s="164"/>
      <c r="G23" s="164"/>
      <c r="H23" s="164"/>
      <c r="I23" s="164"/>
      <c r="J23" s="164"/>
      <c r="K23" s="164">
        <v>0.2621</v>
      </c>
      <c r="L23" s="164">
        <v>2017</v>
      </c>
      <c r="M23" s="164">
        <v>2017</v>
      </c>
      <c r="N23" s="164"/>
      <c r="O23" s="164" t="s">
        <v>293</v>
      </c>
      <c r="P23" s="164" t="s">
        <v>293</v>
      </c>
      <c r="Q23" s="164" t="s">
        <v>293</v>
      </c>
      <c r="R23" s="164" t="s">
        <v>293</v>
      </c>
    </row>
    <row r="24" spans="1:29" ht="93.6" x14ac:dyDescent="0.25">
      <c r="A24" s="171">
        <v>5</v>
      </c>
      <c r="B24" s="172" t="s">
        <v>264</v>
      </c>
      <c r="C24" s="164"/>
      <c r="D24" s="164"/>
      <c r="E24" s="164"/>
      <c r="F24" s="164"/>
      <c r="G24" s="164"/>
      <c r="H24" s="164"/>
      <c r="I24" s="164"/>
      <c r="J24" s="164"/>
      <c r="K24" s="164">
        <v>5.4199999999999998E-2</v>
      </c>
      <c r="L24" s="164">
        <v>2017</v>
      </c>
      <c r="M24" s="164">
        <v>2017</v>
      </c>
      <c r="N24" s="164"/>
      <c r="O24" s="164" t="s">
        <v>293</v>
      </c>
      <c r="P24" s="164" t="s">
        <v>293</v>
      </c>
      <c r="Q24" s="164" t="s">
        <v>293</v>
      </c>
      <c r="R24" s="164" t="s">
        <v>293</v>
      </c>
    </row>
    <row r="25" spans="1:29" ht="93.6" x14ac:dyDescent="0.25">
      <c r="A25" s="171">
        <v>6</v>
      </c>
      <c r="B25" s="172" t="s">
        <v>267</v>
      </c>
      <c r="C25" s="164"/>
      <c r="D25" s="164"/>
      <c r="E25" s="164"/>
      <c r="F25" s="164"/>
      <c r="G25" s="164"/>
      <c r="H25" s="164"/>
      <c r="I25" s="164"/>
      <c r="J25" s="164"/>
      <c r="K25" s="164">
        <v>5.9499999999999997E-2</v>
      </c>
      <c r="L25" s="164">
        <v>2017</v>
      </c>
      <c r="M25" s="164">
        <v>2017</v>
      </c>
      <c r="N25" s="164"/>
      <c r="O25" s="164" t="s">
        <v>293</v>
      </c>
      <c r="P25" s="164" t="s">
        <v>293</v>
      </c>
      <c r="Q25" s="164" t="s">
        <v>293</v>
      </c>
      <c r="R25" s="164" t="s">
        <v>293</v>
      </c>
    </row>
    <row r="26" spans="1:29" s="1" customFormat="1" ht="202.8" x14ac:dyDescent="0.3">
      <c r="A26" s="173">
        <v>7</v>
      </c>
      <c r="B26" s="174" t="s">
        <v>268</v>
      </c>
      <c r="C26" s="33"/>
      <c r="D26" s="71"/>
      <c r="E26" s="71">
        <v>0.8</v>
      </c>
      <c r="F26" s="71"/>
      <c r="G26" s="71"/>
      <c r="H26" s="10">
        <v>0.2</v>
      </c>
      <c r="I26" s="10"/>
      <c r="J26" s="10"/>
      <c r="K26" s="10"/>
      <c r="L26" s="184">
        <v>2017</v>
      </c>
      <c r="M26" s="184">
        <v>2017</v>
      </c>
      <c r="N26" s="10"/>
      <c r="O26" s="10" t="s">
        <v>293</v>
      </c>
      <c r="P26" s="10" t="s">
        <v>293</v>
      </c>
      <c r="Q26" s="10" t="s">
        <v>293</v>
      </c>
      <c r="R26" s="10" t="s">
        <v>293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33" customHeight="1" x14ac:dyDescent="0.25">
      <c r="A27" s="335" t="s">
        <v>209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</row>
  </sheetData>
  <mergeCells count="30">
    <mergeCell ref="A4:R4"/>
    <mergeCell ref="A6:R6"/>
    <mergeCell ref="A7:R7"/>
    <mergeCell ref="A9:R9"/>
    <mergeCell ref="A10:R10"/>
    <mergeCell ref="A12:R12"/>
    <mergeCell ref="A13:R13"/>
    <mergeCell ref="A16:A18"/>
    <mergeCell ref="B16:B18"/>
    <mergeCell ref="C16:C18"/>
    <mergeCell ref="E16:K16"/>
    <mergeCell ref="O16:R16"/>
    <mergeCell ref="E17:E18"/>
    <mergeCell ref="F17:F18"/>
    <mergeCell ref="G17:G18"/>
    <mergeCell ref="O17:O18"/>
    <mergeCell ref="P17:P18"/>
    <mergeCell ref="A15:R15"/>
    <mergeCell ref="Q17:Q18"/>
    <mergeCell ref="R17:R18"/>
    <mergeCell ref="D16:D18"/>
    <mergeCell ref="A27:R27"/>
    <mergeCell ref="L16:N16"/>
    <mergeCell ref="N17:N18"/>
    <mergeCell ref="M17:M18"/>
    <mergeCell ref="H17:H18"/>
    <mergeCell ref="I17:I18"/>
    <mergeCell ref="J17:J18"/>
    <mergeCell ref="K17:K18"/>
    <mergeCell ref="L17:L18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38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T31"/>
  <sheetViews>
    <sheetView topLeftCell="A30" zoomScale="70" zoomScaleNormal="70" workbookViewId="0">
      <selection activeCell="AQ27" sqref="AQ27"/>
    </sheetView>
  </sheetViews>
  <sheetFormatPr defaultColWidth="9" defaultRowHeight="13.8" x14ac:dyDescent="0.25"/>
  <cols>
    <col min="1" max="1" width="6.19921875" style="110" customWidth="1"/>
    <col min="2" max="2" width="20.59765625" style="110" customWidth="1"/>
    <col min="3" max="4" width="9.3984375" style="110" customWidth="1"/>
    <col min="5" max="10" width="6.69921875" style="110" customWidth="1"/>
    <col min="11" max="11" width="9.3984375" style="110" customWidth="1"/>
    <col min="12" max="12" width="10.796875" style="110" customWidth="1"/>
    <col min="13" max="13" width="10.09765625" style="110" customWidth="1"/>
    <col min="14" max="16" width="9.3984375" style="110" customWidth="1"/>
    <col min="17" max="18" width="8.5" style="110" customWidth="1"/>
    <col min="19" max="20" width="6.69921875" style="110" customWidth="1"/>
    <col min="21" max="22" width="11.69921875" style="110" customWidth="1"/>
    <col min="23" max="23" width="12.69921875" style="110" customWidth="1"/>
    <col min="24" max="24" width="6.69921875" style="110" customWidth="1"/>
    <col min="25" max="25" width="9.3984375" style="110" customWidth="1"/>
    <col min="26" max="26" width="12.09765625" style="110" customWidth="1"/>
    <col min="27" max="27" width="13" style="110" customWidth="1"/>
    <col min="28" max="28" width="10.3984375" style="110" customWidth="1"/>
    <col min="29" max="29" width="13.3984375" style="110" customWidth="1"/>
    <col min="30" max="30" width="20.19921875" style="110" customWidth="1"/>
    <col min="31" max="33" width="8.5" style="110" customWidth="1"/>
    <col min="34" max="35" width="10.3984375" style="110" customWidth="1"/>
    <col min="36" max="36" width="12.5" style="110" customWidth="1"/>
    <col min="37" max="37" width="13.3984375" style="110" customWidth="1"/>
    <col min="38" max="38" width="8.5" style="110" customWidth="1"/>
    <col min="39" max="39" width="20.09765625" style="110" customWidth="1"/>
    <col min="40" max="41" width="8.5" style="110" customWidth="1"/>
    <col min="42" max="42" width="11" style="110" customWidth="1"/>
    <col min="43" max="43" width="11.8984375" style="110" customWidth="1"/>
    <col min="44" max="44" width="12.09765625" style="110" customWidth="1"/>
    <col min="45" max="45" width="12.5" style="110" customWidth="1"/>
    <col min="46" max="46" width="13.69921875" style="110" customWidth="1"/>
    <col min="47" max="16384" width="9" style="110"/>
  </cols>
  <sheetData>
    <row r="1" spans="1:46" ht="18" x14ac:dyDescent="0.3">
      <c r="A1" s="114"/>
      <c r="AT1" s="47" t="s">
        <v>254</v>
      </c>
    </row>
    <row r="2" spans="1:46" ht="18" x14ac:dyDescent="0.35">
      <c r="A2" s="114"/>
      <c r="AT2" s="26" t="s">
        <v>2</v>
      </c>
    </row>
    <row r="3" spans="1:46" ht="18" x14ac:dyDescent="0.35">
      <c r="A3" s="114"/>
      <c r="AT3" s="26" t="s">
        <v>163</v>
      </c>
    </row>
    <row r="4" spans="1:46" ht="18" x14ac:dyDescent="0.35">
      <c r="A4" s="114"/>
      <c r="AT4" s="26"/>
    </row>
    <row r="5" spans="1:46" ht="17.399999999999999" x14ac:dyDescent="0.3">
      <c r="A5" s="303" t="s">
        <v>260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</row>
    <row r="6" spans="1:46" ht="18" x14ac:dyDescent="0.3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</row>
    <row r="7" spans="1:46" ht="17.399999999999999" x14ac:dyDescent="0.3">
      <c r="A7" s="304" t="s">
        <v>280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</row>
    <row r="8" spans="1:46" ht="17.399999999999999" x14ac:dyDescent="0.3">
      <c r="A8" s="304" t="s">
        <v>84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</row>
    <row r="9" spans="1:46" ht="17.399999999999999" x14ac:dyDescent="0.3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</row>
    <row r="10" spans="1:46" s="46" customFormat="1" ht="17.399999999999999" x14ac:dyDescent="0.25">
      <c r="A10" s="219" t="s">
        <v>278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</row>
    <row r="11" spans="1:46" s="46" customFormat="1" ht="15" customHeight="1" x14ac:dyDescent="0.25">
      <c r="A11" s="305" t="s">
        <v>111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</row>
    <row r="12" spans="1:46" s="46" customFormat="1" ht="15" customHeigh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24"/>
      <c r="V12" s="124"/>
      <c r="W12" s="124"/>
      <c r="X12" s="124"/>
      <c r="Y12" s="124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</row>
    <row r="13" spans="1:46" s="46" customFormat="1" ht="15" customHeight="1" x14ac:dyDescent="0.25">
      <c r="A13" s="218" t="s">
        <v>277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</row>
    <row r="14" spans="1:46" s="46" customFormat="1" ht="15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64"/>
      <c r="V14" s="64"/>
      <c r="W14" s="64"/>
      <c r="X14" s="64"/>
      <c r="Y14" s="64"/>
    </row>
    <row r="15" spans="1:46" ht="17.399999999999999" x14ac:dyDescent="0.3">
      <c r="A15" s="303" t="s">
        <v>156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</row>
    <row r="16" spans="1:46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1:46" ht="15.6" x14ac:dyDescent="0.3">
      <c r="A17" s="114" t="s">
        <v>294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 ht="15.6" x14ac:dyDescent="0.3">
      <c r="A18" s="114" t="s">
        <v>295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 s="111" customFormat="1" ht="15.6" x14ac:dyDescent="0.3">
      <c r="A19" s="120" t="s">
        <v>122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</row>
    <row r="20" spans="1:46" s="111" customFormat="1" ht="15.6" x14ac:dyDescent="0.3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</row>
    <row r="21" spans="1:46" s="111" customFormat="1" ht="77.25" customHeight="1" x14ac:dyDescent="0.25">
      <c r="A21" s="307" t="s">
        <v>112</v>
      </c>
      <c r="B21" s="308" t="s">
        <v>59</v>
      </c>
      <c r="C21" s="307" t="s">
        <v>123</v>
      </c>
      <c r="D21" s="308" t="s">
        <v>113</v>
      </c>
      <c r="E21" s="311" t="s">
        <v>114</v>
      </c>
      <c r="F21" s="312"/>
      <c r="G21" s="312"/>
      <c r="H21" s="312"/>
      <c r="I21" s="312"/>
      <c r="J21" s="313"/>
      <c r="K21" s="307" t="s">
        <v>115</v>
      </c>
      <c r="L21" s="307" t="s">
        <v>116</v>
      </c>
      <c r="M21" s="307" t="s">
        <v>117</v>
      </c>
      <c r="N21" s="307" t="s">
        <v>124</v>
      </c>
      <c r="O21" s="307" t="s">
        <v>118</v>
      </c>
      <c r="P21" s="307" t="s">
        <v>125</v>
      </c>
      <c r="Q21" s="307" t="s">
        <v>126</v>
      </c>
      <c r="R21" s="307"/>
      <c r="S21" s="306" t="s">
        <v>127</v>
      </c>
      <c r="T21" s="306" t="s">
        <v>128</v>
      </c>
      <c r="U21" s="307" t="s">
        <v>129</v>
      </c>
      <c r="V21" s="307" t="s">
        <v>130</v>
      </c>
      <c r="W21" s="307" t="s">
        <v>131</v>
      </c>
      <c r="X21" s="314" t="s">
        <v>132</v>
      </c>
      <c r="Y21" s="307" t="s">
        <v>133</v>
      </c>
      <c r="Z21" s="307" t="s">
        <v>134</v>
      </c>
      <c r="AA21" s="307" t="s">
        <v>135</v>
      </c>
      <c r="AB21" s="307" t="s">
        <v>136</v>
      </c>
      <c r="AC21" s="307" t="s">
        <v>137</v>
      </c>
      <c r="AD21" s="307" t="s">
        <v>138</v>
      </c>
      <c r="AE21" s="307"/>
      <c r="AF21" s="307"/>
      <c r="AG21" s="307"/>
      <c r="AH21" s="307"/>
      <c r="AI21" s="307"/>
      <c r="AJ21" s="307" t="s">
        <v>139</v>
      </c>
      <c r="AK21" s="307"/>
      <c r="AL21" s="307"/>
      <c r="AM21" s="307"/>
      <c r="AN21" s="307" t="s">
        <v>140</v>
      </c>
      <c r="AO21" s="307"/>
      <c r="AP21" s="307" t="s">
        <v>141</v>
      </c>
      <c r="AQ21" s="307" t="s">
        <v>142</v>
      </c>
      <c r="AR21" s="307" t="s">
        <v>143</v>
      </c>
      <c r="AS21" s="307" t="s">
        <v>144</v>
      </c>
      <c r="AT21" s="307" t="s">
        <v>119</v>
      </c>
    </row>
    <row r="22" spans="1:46" s="111" customFormat="1" ht="66.75" customHeight="1" x14ac:dyDescent="0.25">
      <c r="A22" s="307"/>
      <c r="B22" s="309"/>
      <c r="C22" s="307"/>
      <c r="D22" s="309"/>
      <c r="E22" s="308" t="s">
        <v>120</v>
      </c>
      <c r="F22" s="315" t="s">
        <v>3</v>
      </c>
      <c r="G22" s="315" t="s">
        <v>6</v>
      </c>
      <c r="H22" s="315" t="s">
        <v>7</v>
      </c>
      <c r="I22" s="315" t="s">
        <v>4</v>
      </c>
      <c r="J22" s="315" t="s">
        <v>27</v>
      </c>
      <c r="K22" s="307"/>
      <c r="L22" s="307"/>
      <c r="M22" s="307"/>
      <c r="N22" s="307"/>
      <c r="O22" s="307"/>
      <c r="P22" s="307"/>
      <c r="Q22" s="319" t="s">
        <v>23</v>
      </c>
      <c r="R22" s="319" t="s">
        <v>24</v>
      </c>
      <c r="S22" s="306"/>
      <c r="T22" s="306"/>
      <c r="U22" s="307"/>
      <c r="V22" s="307"/>
      <c r="W22" s="307"/>
      <c r="X22" s="307"/>
      <c r="Y22" s="307"/>
      <c r="Z22" s="307"/>
      <c r="AA22" s="307"/>
      <c r="AB22" s="307"/>
      <c r="AC22" s="307"/>
      <c r="AD22" s="307" t="s">
        <v>145</v>
      </c>
      <c r="AE22" s="307"/>
      <c r="AF22" s="307" t="s">
        <v>146</v>
      </c>
      <c r="AG22" s="307"/>
      <c r="AH22" s="308" t="s">
        <v>147</v>
      </c>
      <c r="AI22" s="308" t="s">
        <v>148</v>
      </c>
      <c r="AJ22" s="308" t="s">
        <v>149</v>
      </c>
      <c r="AK22" s="308" t="s">
        <v>150</v>
      </c>
      <c r="AL22" s="308" t="s">
        <v>151</v>
      </c>
      <c r="AM22" s="308" t="s">
        <v>152</v>
      </c>
      <c r="AN22" s="308" t="s">
        <v>153</v>
      </c>
      <c r="AO22" s="317" t="s">
        <v>24</v>
      </c>
      <c r="AP22" s="307"/>
      <c r="AQ22" s="307"/>
      <c r="AR22" s="307"/>
      <c r="AS22" s="307"/>
      <c r="AT22" s="307"/>
    </row>
    <row r="23" spans="1:46" s="111" customFormat="1" ht="115.8" customHeight="1" x14ac:dyDescent="0.25">
      <c r="A23" s="307"/>
      <c r="B23" s="310"/>
      <c r="C23" s="307"/>
      <c r="D23" s="310"/>
      <c r="E23" s="310"/>
      <c r="F23" s="316"/>
      <c r="G23" s="316"/>
      <c r="H23" s="316"/>
      <c r="I23" s="316"/>
      <c r="J23" s="316"/>
      <c r="K23" s="307"/>
      <c r="L23" s="307"/>
      <c r="M23" s="307"/>
      <c r="N23" s="307"/>
      <c r="O23" s="307"/>
      <c r="P23" s="307"/>
      <c r="Q23" s="320"/>
      <c r="R23" s="320"/>
      <c r="S23" s="306"/>
      <c r="T23" s="306"/>
      <c r="U23" s="307"/>
      <c r="V23" s="307"/>
      <c r="W23" s="307"/>
      <c r="X23" s="307"/>
      <c r="Y23" s="307"/>
      <c r="Z23" s="307"/>
      <c r="AA23" s="307"/>
      <c r="AB23" s="307"/>
      <c r="AC23" s="307"/>
      <c r="AD23" s="113" t="s">
        <v>154</v>
      </c>
      <c r="AE23" s="113" t="s">
        <v>155</v>
      </c>
      <c r="AF23" s="119" t="s">
        <v>23</v>
      </c>
      <c r="AG23" s="119" t="s">
        <v>24</v>
      </c>
      <c r="AH23" s="310"/>
      <c r="AI23" s="310"/>
      <c r="AJ23" s="310"/>
      <c r="AK23" s="310"/>
      <c r="AL23" s="310"/>
      <c r="AM23" s="310"/>
      <c r="AN23" s="310"/>
      <c r="AO23" s="318"/>
      <c r="AP23" s="307"/>
      <c r="AQ23" s="307"/>
      <c r="AR23" s="307"/>
      <c r="AS23" s="307"/>
      <c r="AT23" s="307"/>
    </row>
    <row r="24" spans="1:46" s="115" customFormat="1" ht="15.6" x14ac:dyDescent="0.2">
      <c r="A24" s="66">
        <v>1</v>
      </c>
      <c r="B24" s="66">
        <f>A24+1</f>
        <v>2</v>
      </c>
      <c r="C24" s="66">
        <f t="shared" ref="C24:E24" si="0">B24+1</f>
        <v>3</v>
      </c>
      <c r="D24" s="66">
        <f t="shared" si="0"/>
        <v>4</v>
      </c>
      <c r="E24" s="66">
        <f t="shared" si="0"/>
        <v>5</v>
      </c>
      <c r="F24" s="66">
        <f>E24+1</f>
        <v>6</v>
      </c>
      <c r="G24" s="66">
        <f t="shared" ref="G24" si="1">F24+1</f>
        <v>7</v>
      </c>
      <c r="H24" s="66">
        <f t="shared" ref="H24" si="2">G24+1</f>
        <v>8</v>
      </c>
      <c r="I24" s="66">
        <f t="shared" ref="I24" si="3">H24+1</f>
        <v>9</v>
      </c>
      <c r="J24" s="66">
        <f t="shared" ref="J24" si="4">I24+1</f>
        <v>10</v>
      </c>
      <c r="K24" s="66">
        <f t="shared" ref="K24" si="5">J24+1</f>
        <v>11</v>
      </c>
      <c r="L24" s="66">
        <f t="shared" ref="L24" si="6">K24+1</f>
        <v>12</v>
      </c>
      <c r="M24" s="66">
        <f t="shared" ref="M24" si="7">L24+1</f>
        <v>13</v>
      </c>
      <c r="N24" s="66">
        <f t="shared" ref="N24" si="8">M24+1</f>
        <v>14</v>
      </c>
      <c r="O24" s="66">
        <f t="shared" ref="O24" si="9">N24+1</f>
        <v>15</v>
      </c>
      <c r="P24" s="66">
        <f t="shared" ref="P24" si="10">O24+1</f>
        <v>16</v>
      </c>
      <c r="Q24" s="66">
        <f t="shared" ref="Q24" si="11">P24+1</f>
        <v>17</v>
      </c>
      <c r="R24" s="66">
        <f t="shared" ref="R24" si="12">Q24+1</f>
        <v>18</v>
      </c>
      <c r="S24" s="66">
        <f t="shared" ref="S24" si="13">R24+1</f>
        <v>19</v>
      </c>
      <c r="T24" s="66">
        <f t="shared" ref="T24" si="14">S24+1</f>
        <v>20</v>
      </c>
      <c r="U24" s="66">
        <f t="shared" ref="U24" si="15">T24+1</f>
        <v>21</v>
      </c>
      <c r="V24" s="66">
        <f t="shared" ref="V24" si="16">U24+1</f>
        <v>22</v>
      </c>
      <c r="W24" s="66">
        <f t="shared" ref="W24" si="17">V24+1</f>
        <v>23</v>
      </c>
      <c r="X24" s="66">
        <f t="shared" ref="X24" si="18">W24+1</f>
        <v>24</v>
      </c>
      <c r="Y24" s="66">
        <f t="shared" ref="Y24" si="19">X24+1</f>
        <v>25</v>
      </c>
      <c r="Z24" s="66">
        <f t="shared" ref="Z24" si="20">Y24+1</f>
        <v>26</v>
      </c>
      <c r="AA24" s="66">
        <f t="shared" ref="AA24" si="21">Z24+1</f>
        <v>27</v>
      </c>
      <c r="AB24" s="66">
        <f t="shared" ref="AB24" si="22">AA24+1</f>
        <v>28</v>
      </c>
      <c r="AC24" s="66">
        <f t="shared" ref="AC24" si="23">AB24+1</f>
        <v>29</v>
      </c>
      <c r="AD24" s="66">
        <f t="shared" ref="AD24" si="24">AC24+1</f>
        <v>30</v>
      </c>
      <c r="AE24" s="66">
        <f t="shared" ref="AE24" si="25">AD24+1</f>
        <v>31</v>
      </c>
      <c r="AF24" s="66">
        <f t="shared" ref="AF24" si="26">AE24+1</f>
        <v>32</v>
      </c>
      <c r="AG24" s="66">
        <f t="shared" ref="AG24" si="27">AF24+1</f>
        <v>33</v>
      </c>
      <c r="AH24" s="66">
        <f t="shared" ref="AH24" si="28">AG24+1</f>
        <v>34</v>
      </c>
      <c r="AI24" s="66">
        <f t="shared" ref="AI24" si="29">AH24+1</f>
        <v>35</v>
      </c>
      <c r="AJ24" s="66">
        <f t="shared" ref="AJ24" si="30">AI24+1</f>
        <v>36</v>
      </c>
      <c r="AK24" s="66">
        <f t="shared" ref="AK24" si="31">AJ24+1</f>
        <v>37</v>
      </c>
      <c r="AL24" s="66">
        <f t="shared" ref="AL24" si="32">AK24+1</f>
        <v>38</v>
      </c>
      <c r="AM24" s="66">
        <f t="shared" ref="AM24" si="33">AL24+1</f>
        <v>39</v>
      </c>
      <c r="AN24" s="66">
        <f t="shared" ref="AN24" si="34">AM24+1</f>
        <v>40</v>
      </c>
      <c r="AO24" s="66">
        <f t="shared" ref="AO24" si="35">AN24+1</f>
        <v>41</v>
      </c>
      <c r="AP24" s="66">
        <f t="shared" ref="AP24" si="36">AO24+1</f>
        <v>42</v>
      </c>
      <c r="AQ24" s="66">
        <f t="shared" ref="AQ24" si="37">AP24+1</f>
        <v>43</v>
      </c>
      <c r="AR24" s="66">
        <f t="shared" ref="AR24" si="38">AQ24+1</f>
        <v>44</v>
      </c>
      <c r="AS24" s="66">
        <f t="shared" ref="AS24" si="39">AR24+1</f>
        <v>45</v>
      </c>
      <c r="AT24" s="66">
        <f t="shared" ref="AT24" si="40">AS24+1</f>
        <v>46</v>
      </c>
    </row>
    <row r="25" spans="1:46" ht="156" x14ac:dyDescent="0.25">
      <c r="A25" s="169">
        <v>1</v>
      </c>
      <c r="B25" s="170" t="s">
        <v>262</v>
      </c>
      <c r="C25" s="185"/>
      <c r="D25" s="186">
        <v>42979</v>
      </c>
      <c r="E25" s="185"/>
      <c r="F25" s="185"/>
      <c r="G25" s="185"/>
      <c r="H25" s="185"/>
      <c r="I25" s="185">
        <v>1.27</v>
      </c>
      <c r="J25" s="175"/>
      <c r="K25" s="185" t="s">
        <v>296</v>
      </c>
      <c r="L25" s="185" t="s">
        <v>297</v>
      </c>
      <c r="M25" s="185" t="s">
        <v>298</v>
      </c>
      <c r="N25" s="175">
        <v>0.62070000000000003</v>
      </c>
      <c r="O25" s="187" t="s">
        <v>299</v>
      </c>
      <c r="P25" s="175">
        <v>0.62070000000000003</v>
      </c>
      <c r="Q25" s="187" t="s">
        <v>300</v>
      </c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</row>
    <row r="26" spans="1:46" ht="109.2" x14ac:dyDescent="0.25">
      <c r="A26" s="171">
        <v>2</v>
      </c>
      <c r="B26" s="172" t="s">
        <v>263</v>
      </c>
      <c r="C26" s="185"/>
      <c r="D26" s="186">
        <v>42887</v>
      </c>
      <c r="E26" s="185"/>
      <c r="F26" s="185"/>
      <c r="G26" s="185"/>
      <c r="H26" s="185"/>
      <c r="I26" s="185"/>
      <c r="J26" s="175">
        <v>8.9800000000000005E-2</v>
      </c>
      <c r="K26" s="185"/>
      <c r="L26" s="185"/>
      <c r="M26" s="185" t="s">
        <v>298</v>
      </c>
      <c r="N26" s="175">
        <v>8.9800000000000005E-2</v>
      </c>
      <c r="O26" s="187" t="s">
        <v>299</v>
      </c>
      <c r="P26" s="175">
        <v>8.9800000000000005E-2</v>
      </c>
      <c r="Q26" s="187" t="s">
        <v>300</v>
      </c>
      <c r="R26" s="187" t="s">
        <v>300</v>
      </c>
      <c r="S26" s="185"/>
      <c r="T26" s="185">
        <v>1</v>
      </c>
      <c r="U26" s="187" t="s">
        <v>302</v>
      </c>
      <c r="V26" s="185">
        <v>8.9800000000000005E-2</v>
      </c>
      <c r="W26" s="185" t="s">
        <v>293</v>
      </c>
      <c r="X26" s="185" t="s">
        <v>293</v>
      </c>
      <c r="Y26" s="185" t="s">
        <v>293</v>
      </c>
      <c r="Z26" s="185">
        <v>8.9800000000000005E-2</v>
      </c>
      <c r="AA26" s="192" t="s">
        <v>302</v>
      </c>
      <c r="AB26" s="185">
        <v>0.106</v>
      </c>
      <c r="AC26" s="185">
        <v>0.106</v>
      </c>
      <c r="AD26" s="185"/>
      <c r="AE26" s="185" t="s">
        <v>304</v>
      </c>
      <c r="AF26" s="190">
        <v>42814</v>
      </c>
      <c r="AG26" s="190">
        <v>42814</v>
      </c>
      <c r="AH26" s="190">
        <v>42822</v>
      </c>
      <c r="AI26" s="190">
        <v>42822</v>
      </c>
      <c r="AJ26" s="187" t="s">
        <v>305</v>
      </c>
      <c r="AK26" s="187" t="s">
        <v>306</v>
      </c>
      <c r="AL26" s="190">
        <v>42822</v>
      </c>
      <c r="AM26" s="185"/>
      <c r="AN26" s="185"/>
      <c r="AO26" s="190">
        <v>42835</v>
      </c>
      <c r="AP26" s="190">
        <v>42835</v>
      </c>
      <c r="AQ26" s="190">
        <v>42835</v>
      </c>
      <c r="AR26" s="190">
        <v>42850</v>
      </c>
      <c r="AS26" s="185"/>
      <c r="AT26" s="185"/>
    </row>
    <row r="27" spans="1:46" ht="109.2" x14ac:dyDescent="0.25">
      <c r="A27" s="171">
        <v>3</v>
      </c>
      <c r="B27" s="172" t="s">
        <v>265</v>
      </c>
      <c r="C27" s="185"/>
      <c r="D27" s="186">
        <v>43070</v>
      </c>
      <c r="E27" s="185"/>
      <c r="F27" s="185"/>
      <c r="G27" s="185"/>
      <c r="H27" s="185"/>
      <c r="I27" s="185"/>
      <c r="J27" s="175">
        <v>0.25640000000000002</v>
      </c>
      <c r="K27" s="185"/>
      <c r="L27" s="185"/>
      <c r="M27" s="185" t="s">
        <v>298</v>
      </c>
      <c r="N27" s="175">
        <v>0.25640000000000002</v>
      </c>
      <c r="O27" s="187" t="s">
        <v>299</v>
      </c>
      <c r="P27" s="175">
        <v>0.25640000000000002</v>
      </c>
      <c r="Q27" s="187" t="s">
        <v>300</v>
      </c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</row>
    <row r="28" spans="1:46" ht="124.8" x14ac:dyDescent="0.25">
      <c r="A28" s="171">
        <v>4</v>
      </c>
      <c r="B28" s="172" t="s">
        <v>266</v>
      </c>
      <c r="C28" s="185"/>
      <c r="D28" s="186">
        <v>42979</v>
      </c>
      <c r="E28" s="185"/>
      <c r="F28" s="185"/>
      <c r="G28" s="185"/>
      <c r="H28" s="185"/>
      <c r="I28" s="185"/>
      <c r="J28" s="175">
        <v>0.2621</v>
      </c>
      <c r="K28" s="185"/>
      <c r="L28" s="185"/>
      <c r="M28" s="185" t="s">
        <v>298</v>
      </c>
      <c r="N28" s="175">
        <v>0.2621</v>
      </c>
      <c r="O28" s="187" t="s">
        <v>299</v>
      </c>
      <c r="P28" s="175">
        <v>0.2621</v>
      </c>
      <c r="Q28" s="187" t="s">
        <v>300</v>
      </c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</row>
    <row r="29" spans="1:46" ht="140.4" x14ac:dyDescent="0.25">
      <c r="A29" s="171">
        <v>5</v>
      </c>
      <c r="B29" s="172" t="s">
        <v>264</v>
      </c>
      <c r="C29" s="185"/>
      <c r="D29" s="186">
        <v>42795</v>
      </c>
      <c r="E29" s="185"/>
      <c r="F29" s="185"/>
      <c r="G29" s="185"/>
      <c r="H29" s="185"/>
      <c r="I29" s="185"/>
      <c r="J29" s="175">
        <v>5.4199999999999998E-2</v>
      </c>
      <c r="K29" s="185"/>
      <c r="L29" s="185"/>
      <c r="M29" s="185" t="s">
        <v>298</v>
      </c>
      <c r="N29" s="175">
        <v>5.4199999999999998E-2</v>
      </c>
      <c r="O29" s="187" t="s">
        <v>299</v>
      </c>
      <c r="P29" s="175">
        <v>5.4199999999999998E-2</v>
      </c>
      <c r="Q29" s="187" t="s">
        <v>300</v>
      </c>
      <c r="R29" s="187" t="s">
        <v>301</v>
      </c>
      <c r="S29" s="185"/>
      <c r="T29" s="185">
        <v>1</v>
      </c>
      <c r="U29" s="187" t="s">
        <v>302</v>
      </c>
      <c r="V29" s="185">
        <v>5.4199999999999998E-2</v>
      </c>
      <c r="W29" s="188" t="s">
        <v>293</v>
      </c>
      <c r="X29" s="185" t="s">
        <v>293</v>
      </c>
      <c r="Y29" s="185" t="s">
        <v>293</v>
      </c>
      <c r="Z29" s="185">
        <v>5.4199999999999998E-2</v>
      </c>
      <c r="AA29" s="187" t="s">
        <v>302</v>
      </c>
      <c r="AB29" s="185">
        <v>6.4000000000000001E-2</v>
      </c>
      <c r="AC29" s="185">
        <v>6.4000000000000001E-2</v>
      </c>
      <c r="AD29" s="189"/>
      <c r="AE29" s="185" t="s">
        <v>304</v>
      </c>
      <c r="AF29" s="190">
        <v>42814</v>
      </c>
      <c r="AG29" s="190">
        <v>42814</v>
      </c>
      <c r="AH29" s="190">
        <v>42822</v>
      </c>
      <c r="AI29" s="190">
        <v>42822</v>
      </c>
      <c r="AJ29" s="187" t="s">
        <v>305</v>
      </c>
      <c r="AK29" s="187" t="s">
        <v>306</v>
      </c>
      <c r="AL29" s="190">
        <v>42822</v>
      </c>
      <c r="AM29" s="191"/>
      <c r="AN29" s="185"/>
      <c r="AO29" s="190">
        <v>42835</v>
      </c>
      <c r="AP29" s="190">
        <v>42835</v>
      </c>
      <c r="AQ29" s="190">
        <v>42835</v>
      </c>
      <c r="AR29" s="190">
        <v>42850</v>
      </c>
      <c r="AS29" s="185"/>
      <c r="AT29" s="185"/>
    </row>
    <row r="30" spans="1:46" ht="124.8" x14ac:dyDescent="0.25">
      <c r="A30" s="171">
        <v>6</v>
      </c>
      <c r="B30" s="172" t="s">
        <v>267</v>
      </c>
      <c r="C30" s="185"/>
      <c r="D30" s="186">
        <v>42979</v>
      </c>
      <c r="E30" s="185"/>
      <c r="F30" s="185"/>
      <c r="G30" s="185"/>
      <c r="H30" s="185"/>
      <c r="I30" s="185"/>
      <c r="J30" s="175">
        <v>5.9499999999999997E-2</v>
      </c>
      <c r="K30" s="185"/>
      <c r="L30" s="185"/>
      <c r="M30" s="185" t="s">
        <v>298</v>
      </c>
      <c r="N30" s="175">
        <v>5.9499999999999997E-2</v>
      </c>
      <c r="O30" s="187" t="s">
        <v>299</v>
      </c>
      <c r="P30" s="175">
        <v>5.9499999999999997E-2</v>
      </c>
      <c r="Q30" s="187" t="s">
        <v>300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  <row r="31" spans="1:46" ht="296.39999999999998" x14ac:dyDescent="0.3">
      <c r="A31" s="173">
        <v>7</v>
      </c>
      <c r="B31" s="174" t="s">
        <v>268</v>
      </c>
      <c r="C31" s="185"/>
      <c r="D31" s="186">
        <v>42979</v>
      </c>
      <c r="E31" s="185"/>
      <c r="F31" s="185">
        <v>0.8</v>
      </c>
      <c r="G31" s="185"/>
      <c r="H31" s="185"/>
      <c r="I31" s="185">
        <v>0.2</v>
      </c>
      <c r="J31" s="175"/>
      <c r="K31" s="185"/>
      <c r="L31" s="187" t="s">
        <v>303</v>
      </c>
      <c r="M31" s="185" t="s">
        <v>298</v>
      </c>
      <c r="N31" s="175">
        <v>1.5467</v>
      </c>
      <c r="O31" s="187" t="s">
        <v>299</v>
      </c>
      <c r="P31" s="175">
        <v>1.5467</v>
      </c>
      <c r="Q31" s="187" t="s">
        <v>300</v>
      </c>
      <c r="R31" s="187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</row>
  </sheetData>
  <mergeCells count="56">
    <mergeCell ref="A5:AT5"/>
    <mergeCell ref="A13:AT13"/>
    <mergeCell ref="A8:AT8"/>
    <mergeCell ref="A15:AT15"/>
    <mergeCell ref="F22:F23"/>
    <mergeCell ref="G22:G23"/>
    <mergeCell ref="H22:H23"/>
    <mergeCell ref="I22:I23"/>
    <mergeCell ref="E21:J21"/>
    <mergeCell ref="AT21:AT23"/>
    <mergeCell ref="E22:E23"/>
    <mergeCell ref="J22:J23"/>
    <mergeCell ref="Q22:Q23"/>
    <mergeCell ref="R22:R23"/>
    <mergeCell ref="AD22:AE22"/>
    <mergeCell ref="AF22:AG22"/>
    <mergeCell ref="AP21:AP23"/>
    <mergeCell ref="AQ21:AQ23"/>
    <mergeCell ref="AR21:AR23"/>
    <mergeCell ref="AS21:AS23"/>
    <mergeCell ref="AN22:AN23"/>
    <mergeCell ref="AO22:AO23"/>
    <mergeCell ref="Z21:Z23"/>
    <mergeCell ref="AA21:AA23"/>
    <mergeCell ref="AB21:AB23"/>
    <mergeCell ref="AC21:AC23"/>
    <mergeCell ref="AN21:AO21"/>
    <mergeCell ref="AH22:AH23"/>
    <mergeCell ref="AI22:AI23"/>
    <mergeCell ref="AJ22:AJ23"/>
    <mergeCell ref="AJ21:AM21"/>
    <mergeCell ref="AK22:AK23"/>
    <mergeCell ref="AL22:AL23"/>
    <mergeCell ref="AM22:AM23"/>
    <mergeCell ref="AD21:AI21"/>
    <mergeCell ref="T21:T23"/>
    <mergeCell ref="U21:U23"/>
    <mergeCell ref="V21:V23"/>
    <mergeCell ref="W21:W23"/>
    <mergeCell ref="Y21:Y23"/>
    <mergeCell ref="A7:AT7"/>
    <mergeCell ref="A10:AT10"/>
    <mergeCell ref="A11:AT11"/>
    <mergeCell ref="A21:A23"/>
    <mergeCell ref="B21:B23"/>
    <mergeCell ref="C21:C23"/>
    <mergeCell ref="D21:D23"/>
    <mergeCell ref="K21:K23"/>
    <mergeCell ref="L21:L23"/>
    <mergeCell ref="X21:X23"/>
    <mergeCell ref="M21:M23"/>
    <mergeCell ref="N21:N23"/>
    <mergeCell ref="O21:O23"/>
    <mergeCell ref="P21:P23"/>
    <mergeCell ref="Q21:R21"/>
    <mergeCell ref="S21:S23"/>
  </mergeCells>
  <pageMargins left="0.70866141732283472" right="0.70866141732283472" top="0.74803149606299213" bottom="0.74803149606299213" header="0.31496062992125984" footer="0.31496062992125984"/>
  <pageSetup paperSize="8" scale="40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E22"/>
  <sheetViews>
    <sheetView view="pageBreakPreview" zoomScale="60" zoomScaleNormal="100" workbookViewId="0">
      <selection activeCell="T3" sqref="T3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23.09765625" style="11" customWidth="1"/>
    <col min="5" max="5" width="14.09765625" style="11" customWidth="1"/>
    <col min="6" max="6" width="16.19921875" style="11" customWidth="1"/>
    <col min="7" max="7" width="11.3984375" style="11" customWidth="1"/>
    <col min="8" max="8" width="13.3984375" style="11" customWidth="1"/>
    <col min="9" max="9" width="14.3984375" style="11" customWidth="1"/>
    <col min="10" max="10" width="15.3984375" style="11" customWidth="1"/>
    <col min="11" max="12" width="12.5" style="11" customWidth="1"/>
    <col min="13" max="13" width="11.19921875" style="11" customWidth="1"/>
    <col min="14" max="15" width="9" style="11" customWidth="1"/>
    <col min="16" max="17" width="13.09765625" style="11" customWidth="1"/>
    <col min="18" max="18" width="12.5" style="11" customWidth="1"/>
    <col min="19" max="19" width="10.19921875" style="11" customWidth="1"/>
    <col min="20" max="20" width="8.5" style="11" customWidth="1"/>
    <col min="21" max="21" width="13.19921875" style="11" customWidth="1"/>
    <col min="22" max="22" width="13" style="11" customWidth="1"/>
    <col min="23" max="23" width="10.19921875" style="11" customWidth="1"/>
    <col min="24" max="24" width="11.19921875" style="11" customWidth="1"/>
    <col min="25" max="25" width="11.69921875" style="11" customWidth="1"/>
    <col min="26" max="26" width="8.69921875" style="11" customWidth="1"/>
    <col min="27" max="30" width="9" style="11"/>
    <col min="31" max="31" width="16.19921875" style="11" customWidth="1"/>
    <col min="32" max="66" width="9" style="11"/>
    <col min="67" max="67" width="17.3984375" style="11" customWidth="1"/>
    <col min="68" max="16384" width="9" style="11"/>
  </cols>
  <sheetData>
    <row r="1" spans="1:31" ht="18" x14ac:dyDescent="0.3">
      <c r="T1" s="47" t="s">
        <v>237</v>
      </c>
    </row>
    <row r="2" spans="1:31" ht="18" x14ac:dyDescent="0.35">
      <c r="T2" s="26" t="s">
        <v>2</v>
      </c>
    </row>
    <row r="3" spans="1:31" ht="18" x14ac:dyDescent="0.35">
      <c r="T3" s="26" t="s">
        <v>163</v>
      </c>
    </row>
    <row r="4" spans="1:31" ht="17.399999999999999" x14ac:dyDescent="0.3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8" x14ac:dyDescent="0.35">
      <c r="AE5" s="26"/>
    </row>
    <row r="6" spans="1:31" ht="21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21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18" x14ac:dyDescent="0.35">
      <c r="AE8" s="26"/>
    </row>
    <row r="9" spans="1:31" ht="18.75" customHeight="1" x14ac:dyDescent="0.3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8.75" customHeight="1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7.399999999999999" x14ac:dyDescent="0.3"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ht="18.75" customHeight="1" x14ac:dyDescent="0.3">
      <c r="A12" s="219" t="s">
        <v>62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8" x14ac:dyDescent="0.35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AE13" s="26"/>
    </row>
    <row r="14" spans="1:31" ht="18" x14ac:dyDescent="0.35">
      <c r="AE14" s="26"/>
    </row>
    <row r="15" spans="1:31" hidden="1" x14ac:dyDescent="0.3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2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3">
      <c r="A16" s="220" t="s">
        <v>85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38"/>
    </row>
    <row r="17" spans="1:21" ht="36.75" customHeight="1" x14ac:dyDescent="0.3">
      <c r="A17" s="201" t="s">
        <v>63</v>
      </c>
      <c r="B17" s="201" t="s">
        <v>59</v>
      </c>
      <c r="C17" s="201" t="s">
        <v>5</v>
      </c>
      <c r="D17" s="201" t="s">
        <v>200</v>
      </c>
      <c r="E17" s="206" t="s">
        <v>205</v>
      </c>
      <c r="F17" s="208"/>
      <c r="G17" s="206" t="s">
        <v>206</v>
      </c>
      <c r="H17" s="208"/>
      <c r="I17" s="206" t="s">
        <v>225</v>
      </c>
      <c r="J17" s="207"/>
      <c r="K17" s="207"/>
      <c r="L17" s="208"/>
      <c r="M17" s="206" t="s">
        <v>207</v>
      </c>
      <c r="N17" s="208"/>
      <c r="O17" s="200" t="s">
        <v>162</v>
      </c>
      <c r="P17" s="200"/>
      <c r="Q17" s="200"/>
      <c r="R17" s="200"/>
      <c r="S17" s="206" t="s">
        <v>16</v>
      </c>
      <c r="T17" s="208"/>
      <c r="U17" s="16"/>
    </row>
    <row r="18" spans="1:21" ht="68.25" customHeight="1" x14ac:dyDescent="0.3">
      <c r="A18" s="202"/>
      <c r="B18" s="202"/>
      <c r="C18" s="202"/>
      <c r="D18" s="202"/>
      <c r="E18" s="216"/>
      <c r="F18" s="217"/>
      <c r="G18" s="216"/>
      <c r="H18" s="217"/>
      <c r="I18" s="209"/>
      <c r="J18" s="210"/>
      <c r="K18" s="210"/>
      <c r="L18" s="211"/>
      <c r="M18" s="216"/>
      <c r="N18" s="217"/>
      <c r="O18" s="200" t="s">
        <v>21</v>
      </c>
      <c r="P18" s="200"/>
      <c r="Q18" s="200" t="s">
        <v>18</v>
      </c>
      <c r="R18" s="200"/>
      <c r="S18" s="216"/>
      <c r="T18" s="217"/>
      <c r="U18" s="16"/>
    </row>
    <row r="19" spans="1:21" ht="68.25" customHeight="1" x14ac:dyDescent="0.3">
      <c r="A19" s="202"/>
      <c r="B19" s="202"/>
      <c r="C19" s="202"/>
      <c r="D19" s="202"/>
      <c r="E19" s="216"/>
      <c r="F19" s="217"/>
      <c r="G19" s="209"/>
      <c r="H19" s="211"/>
      <c r="I19" s="200" t="s">
        <v>19</v>
      </c>
      <c r="J19" s="200"/>
      <c r="K19" s="200" t="s">
        <v>20</v>
      </c>
      <c r="L19" s="200"/>
      <c r="M19" s="209"/>
      <c r="N19" s="211"/>
      <c r="O19" s="200"/>
      <c r="P19" s="200"/>
      <c r="Q19" s="200"/>
      <c r="R19" s="200"/>
      <c r="S19" s="216"/>
      <c r="T19" s="217"/>
      <c r="U19" s="16"/>
    </row>
    <row r="20" spans="1:21" ht="116.25" customHeight="1" x14ac:dyDescent="0.3">
      <c r="A20" s="203"/>
      <c r="B20" s="203"/>
      <c r="C20" s="203"/>
      <c r="D20" s="203"/>
      <c r="E20" s="155" t="s">
        <v>10</v>
      </c>
      <c r="F20" s="155" t="s">
        <v>41</v>
      </c>
      <c r="G20" s="161" t="s">
        <v>10</v>
      </c>
      <c r="H20" s="161" t="s">
        <v>41</v>
      </c>
      <c r="I20" s="155" t="s">
        <v>10</v>
      </c>
      <c r="J20" s="155" t="s">
        <v>41</v>
      </c>
      <c r="K20" s="155" t="s">
        <v>10</v>
      </c>
      <c r="L20" s="155" t="s">
        <v>41</v>
      </c>
      <c r="M20" s="140" t="s">
        <v>82</v>
      </c>
      <c r="N20" s="132" t="s">
        <v>41</v>
      </c>
      <c r="O20" s="155" t="s">
        <v>82</v>
      </c>
      <c r="P20" s="155" t="s">
        <v>41</v>
      </c>
      <c r="Q20" s="155" t="s">
        <v>82</v>
      </c>
      <c r="R20" s="155" t="s">
        <v>41</v>
      </c>
      <c r="S20" s="209"/>
      <c r="T20" s="211"/>
      <c r="U20" s="16"/>
    </row>
    <row r="21" spans="1:21" ht="24" customHeight="1" x14ac:dyDescent="0.3">
      <c r="A21" s="77">
        <v>1</v>
      </c>
      <c r="B21" s="77">
        <v>2</v>
      </c>
      <c r="C21" s="77">
        <v>3</v>
      </c>
      <c r="D21" s="77">
        <v>4</v>
      </c>
      <c r="E21" s="154">
        <f>D21+1</f>
        <v>5</v>
      </c>
      <c r="F21" s="154">
        <f t="shared" ref="F21:R21" si="0">E21+1</f>
        <v>6</v>
      </c>
      <c r="G21" s="154">
        <f t="shared" si="0"/>
        <v>7</v>
      </c>
      <c r="H21" s="154">
        <f t="shared" si="0"/>
        <v>8</v>
      </c>
      <c r="I21" s="154">
        <f t="shared" si="0"/>
        <v>9</v>
      </c>
      <c r="J21" s="154">
        <f t="shared" si="0"/>
        <v>10</v>
      </c>
      <c r="K21" s="154">
        <f t="shared" si="0"/>
        <v>11</v>
      </c>
      <c r="L21" s="154">
        <f t="shared" si="0"/>
        <v>12</v>
      </c>
      <c r="M21" s="154">
        <f t="shared" si="0"/>
        <v>13</v>
      </c>
      <c r="N21" s="154">
        <f t="shared" si="0"/>
        <v>14</v>
      </c>
      <c r="O21" s="154">
        <f t="shared" si="0"/>
        <v>15</v>
      </c>
      <c r="P21" s="154">
        <f t="shared" si="0"/>
        <v>16</v>
      </c>
      <c r="Q21" s="154">
        <f t="shared" si="0"/>
        <v>17</v>
      </c>
      <c r="R21" s="154">
        <f t="shared" si="0"/>
        <v>18</v>
      </c>
      <c r="S21" s="193">
        <v>19</v>
      </c>
      <c r="T21" s="194"/>
      <c r="U21" s="16"/>
    </row>
    <row r="22" spans="1:21" x14ac:dyDescent="0.3">
      <c r="A22" s="77"/>
      <c r="B22" s="77"/>
      <c r="C22" s="77"/>
      <c r="D22" s="77"/>
      <c r="E22" s="154"/>
      <c r="F22" s="138"/>
      <c r="G22" s="77"/>
      <c r="H22" s="77"/>
      <c r="I22" s="154"/>
      <c r="J22" s="77"/>
      <c r="K22" s="154"/>
      <c r="L22" s="76"/>
      <c r="N22" s="76"/>
      <c r="O22" s="76"/>
      <c r="P22" s="76"/>
      <c r="Q22" s="76"/>
      <c r="R22" s="76"/>
      <c r="S22" s="195"/>
      <c r="T22" s="196"/>
      <c r="U22" s="16"/>
    </row>
  </sheetData>
  <mergeCells count="24">
    <mergeCell ref="M17:N19"/>
    <mergeCell ref="G17:H19"/>
    <mergeCell ref="O17:R17"/>
    <mergeCell ref="O18:P19"/>
    <mergeCell ref="Q18:R19"/>
    <mergeCell ref="I17:L18"/>
    <mergeCell ref="I19:J19"/>
    <mergeCell ref="K19:L19"/>
    <mergeCell ref="E17:F19"/>
    <mergeCell ref="A4:T4"/>
    <mergeCell ref="A13:T13"/>
    <mergeCell ref="S22:T22"/>
    <mergeCell ref="S17:T20"/>
    <mergeCell ref="S21:T21"/>
    <mergeCell ref="A17:A20"/>
    <mergeCell ref="B17:B20"/>
    <mergeCell ref="C17:C20"/>
    <mergeCell ref="A16:T16"/>
    <mergeCell ref="D17:D20"/>
    <mergeCell ref="A7:T7"/>
    <mergeCell ref="A6:T6"/>
    <mergeCell ref="A9:T9"/>
    <mergeCell ref="A10:T10"/>
    <mergeCell ref="A12:T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Height="0" orientation="landscape" r:id="rId1"/>
  <headerFooter differentFirst="1" alignWithMargins="0">
    <oddHeader>&amp;C&amp;P</oddHeader>
  </headerFooter>
  <colBreaks count="1" manualBreakCount="1">
    <brk id="31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28"/>
  <sheetViews>
    <sheetView view="pageBreakPreview" zoomScale="60" zoomScaleNormal="100" workbookViewId="0">
      <selection activeCell="V3" sqref="V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17.09765625" style="11" customWidth="1"/>
    <col min="5" max="5" width="10.09765625" style="11" customWidth="1"/>
    <col min="6" max="6" width="6.59765625" style="11" customWidth="1"/>
    <col min="7" max="7" width="7.3984375" style="11" customWidth="1"/>
    <col min="8" max="8" width="6.59765625" style="11" customWidth="1"/>
    <col min="9" max="9" width="6.3984375" style="11" customWidth="1"/>
    <col min="10" max="10" width="6.8984375" style="11" customWidth="1"/>
    <col min="11" max="11" width="17.09765625" style="11" customWidth="1"/>
    <col min="12" max="12" width="9.09765625" style="11" customWidth="1"/>
    <col min="13" max="13" width="5.5" style="11" customWidth="1"/>
    <col min="14" max="14" width="6.5" style="11" customWidth="1"/>
    <col min="15" max="17" width="6.09765625" style="11" customWidth="1"/>
    <col min="18" max="18" width="13.8984375" style="11" customWidth="1"/>
    <col min="19" max="19" width="15.8984375" style="11" customWidth="1"/>
    <col min="20" max="20" width="16.69921875" style="11" customWidth="1"/>
    <col min="21" max="21" width="13.8984375" style="11" customWidth="1"/>
    <col min="22" max="22" width="18" style="11" customWidth="1"/>
    <col min="23" max="16384" width="9" style="11"/>
  </cols>
  <sheetData>
    <row r="1" spans="1:51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2"/>
      <c r="V1" s="47" t="s">
        <v>238</v>
      </c>
      <c r="X1" s="2"/>
    </row>
    <row r="2" spans="1:51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2"/>
      <c r="V2" s="26" t="s">
        <v>2</v>
      </c>
      <c r="X2" s="2"/>
    </row>
    <row r="3" spans="1:51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2"/>
      <c r="V3" s="26" t="s">
        <v>163</v>
      </c>
      <c r="X3" s="2"/>
    </row>
    <row r="4" spans="1:51" ht="17.399999999999999" x14ac:dyDescent="0.3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X4" s="2"/>
    </row>
    <row r="5" spans="1:51" ht="18" x14ac:dyDescent="0.35">
      <c r="R5" s="22"/>
      <c r="S5" s="26"/>
      <c r="T5" s="26"/>
      <c r="U5" s="26"/>
      <c r="V5" s="16"/>
      <c r="X5" s="2"/>
    </row>
    <row r="6" spans="1:51" ht="18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X6" s="2"/>
    </row>
    <row r="7" spans="1:51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X7" s="2"/>
    </row>
    <row r="8" spans="1:51" ht="18" x14ac:dyDescent="0.35">
      <c r="R8" s="22"/>
      <c r="S8" s="26"/>
      <c r="T8" s="26"/>
      <c r="U8" s="26"/>
      <c r="V8" s="16"/>
      <c r="X8" s="2"/>
    </row>
    <row r="9" spans="1:51" ht="18.75" customHeight="1" x14ac:dyDescent="0.3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X9" s="2"/>
    </row>
    <row r="10" spans="1:51" ht="18.75" customHeight="1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X10" s="2"/>
    </row>
    <row r="11" spans="1:51" ht="18" x14ac:dyDescent="0.35">
      <c r="R11" s="22"/>
      <c r="S11" s="26"/>
      <c r="T11" s="26"/>
      <c r="U11" s="26"/>
      <c r="V11" s="16"/>
      <c r="X11" s="2"/>
    </row>
    <row r="12" spans="1:51" ht="17.399999999999999" x14ac:dyDescent="0.3">
      <c r="A12" s="219" t="s">
        <v>62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X12" s="2"/>
    </row>
    <row r="13" spans="1:51" ht="18.75" customHeight="1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X13" s="2"/>
    </row>
    <row r="14" spans="1:51" ht="10.5" customHeight="1" x14ac:dyDescent="0.3">
      <c r="A14" s="16"/>
      <c r="B14" s="14"/>
      <c r="C14" s="15"/>
      <c r="D14" s="15"/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6"/>
      <c r="AC14" s="4"/>
    </row>
    <row r="15" spans="1:51" ht="15.75" customHeight="1" x14ac:dyDescent="0.3">
      <c r="A15" s="229" t="s">
        <v>226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7"/>
      <c r="AT15" s="17"/>
      <c r="AU15" s="17"/>
      <c r="AV15" s="17"/>
      <c r="AW15" s="17"/>
    </row>
    <row r="16" spans="1:51" ht="31.5" customHeight="1" x14ac:dyDescent="0.3">
      <c r="A16" s="227" t="s">
        <v>63</v>
      </c>
      <c r="B16" s="228" t="s">
        <v>59</v>
      </c>
      <c r="C16" s="228" t="s">
        <v>5</v>
      </c>
      <c r="D16" s="225" t="s">
        <v>86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30"/>
      <c r="V16" s="228" t="s">
        <v>22</v>
      </c>
      <c r="W16" s="25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49.5" customHeight="1" x14ac:dyDescent="0.3">
      <c r="A17" s="227"/>
      <c r="B17" s="228"/>
      <c r="C17" s="228"/>
      <c r="D17" s="221" t="s">
        <v>23</v>
      </c>
      <c r="E17" s="222"/>
      <c r="F17" s="222"/>
      <c r="G17" s="222"/>
      <c r="H17" s="222"/>
      <c r="I17" s="222"/>
      <c r="J17" s="222"/>
      <c r="K17" s="221" t="s">
        <v>24</v>
      </c>
      <c r="L17" s="222"/>
      <c r="M17" s="222"/>
      <c r="N17" s="222"/>
      <c r="O17" s="222"/>
      <c r="P17" s="222"/>
      <c r="Q17" s="222"/>
      <c r="R17" s="206" t="s">
        <v>87</v>
      </c>
      <c r="S17" s="207"/>
      <c r="T17" s="207"/>
      <c r="U17" s="208"/>
      <c r="V17" s="228"/>
      <c r="W17" s="25"/>
      <c r="X17" s="25"/>
      <c r="Y17" s="18"/>
      <c r="Z17" s="18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51.75" customHeight="1" x14ac:dyDescent="0.3">
      <c r="A18" s="227"/>
      <c r="B18" s="228"/>
      <c r="C18" s="228"/>
      <c r="D18" s="223"/>
      <c r="E18" s="224"/>
      <c r="F18" s="224"/>
      <c r="G18" s="224"/>
      <c r="H18" s="224"/>
      <c r="I18" s="224"/>
      <c r="J18" s="224"/>
      <c r="K18" s="223"/>
      <c r="L18" s="224"/>
      <c r="M18" s="224"/>
      <c r="N18" s="224"/>
      <c r="O18" s="224"/>
      <c r="P18" s="224"/>
      <c r="Q18" s="224"/>
      <c r="R18" s="209"/>
      <c r="S18" s="210"/>
      <c r="T18" s="210"/>
      <c r="U18" s="211"/>
      <c r="V18" s="228"/>
      <c r="W18" s="25"/>
      <c r="X18" s="25"/>
      <c r="Y18" s="18"/>
      <c r="Z18" s="18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51.75" customHeight="1" x14ac:dyDescent="0.3">
      <c r="A19" s="227"/>
      <c r="B19" s="228"/>
      <c r="C19" s="228"/>
      <c r="D19" s="143" t="s">
        <v>74</v>
      </c>
      <c r="E19" s="227"/>
      <c r="F19" s="227"/>
      <c r="G19" s="227"/>
      <c r="H19" s="227"/>
      <c r="I19" s="227"/>
      <c r="J19" s="227"/>
      <c r="K19" s="144" t="s">
        <v>74</v>
      </c>
      <c r="L19" s="225" t="s">
        <v>73</v>
      </c>
      <c r="M19" s="226"/>
      <c r="N19" s="226"/>
      <c r="O19" s="226"/>
      <c r="P19" s="226"/>
      <c r="Q19" s="226"/>
      <c r="R19" s="193" t="s">
        <v>74</v>
      </c>
      <c r="S19" s="194"/>
      <c r="T19" s="193" t="s">
        <v>73</v>
      </c>
      <c r="U19" s="194"/>
      <c r="V19" s="228"/>
      <c r="W19" s="25"/>
      <c r="X19" s="25"/>
      <c r="Y19" s="18"/>
      <c r="Z19" s="18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65.25" customHeight="1" x14ac:dyDescent="0.3">
      <c r="A20" s="227"/>
      <c r="B20" s="228"/>
      <c r="C20" s="228"/>
      <c r="D20" s="72" t="s">
        <v>47</v>
      </c>
      <c r="E20" s="72" t="s">
        <v>47</v>
      </c>
      <c r="F20" s="146" t="s">
        <v>6</v>
      </c>
      <c r="G20" s="146" t="s">
        <v>7</v>
      </c>
      <c r="H20" s="146" t="s">
        <v>201</v>
      </c>
      <c r="I20" s="146" t="s">
        <v>3</v>
      </c>
      <c r="J20" s="146" t="s">
        <v>27</v>
      </c>
      <c r="K20" s="72" t="s">
        <v>47</v>
      </c>
      <c r="L20" s="72" t="s">
        <v>47</v>
      </c>
      <c r="M20" s="146" t="s">
        <v>6</v>
      </c>
      <c r="N20" s="146" t="s">
        <v>7</v>
      </c>
      <c r="O20" s="146" t="s">
        <v>201</v>
      </c>
      <c r="P20" s="146" t="s">
        <v>3</v>
      </c>
      <c r="Q20" s="146" t="s">
        <v>27</v>
      </c>
      <c r="R20" s="78" t="s">
        <v>21</v>
      </c>
      <c r="S20" s="78" t="s">
        <v>18</v>
      </c>
      <c r="T20" s="78" t="s">
        <v>21</v>
      </c>
      <c r="U20" s="78" t="s">
        <v>18</v>
      </c>
      <c r="V20" s="228"/>
      <c r="W20" s="25"/>
      <c r="X20" s="25"/>
      <c r="Y20" s="18"/>
      <c r="Z20" s="18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x14ac:dyDescent="0.3">
      <c r="A21" s="80">
        <v>1</v>
      </c>
      <c r="B21" s="80">
        <v>2</v>
      </c>
      <c r="C21" s="80">
        <v>3</v>
      </c>
      <c r="D21" s="142">
        <f>C21+1</f>
        <v>4</v>
      </c>
      <c r="E21" s="142">
        <f t="shared" ref="E21:V21" si="0">D21+1</f>
        <v>5</v>
      </c>
      <c r="F21" s="142">
        <f t="shared" si="0"/>
        <v>6</v>
      </c>
      <c r="G21" s="142">
        <f t="shared" si="0"/>
        <v>7</v>
      </c>
      <c r="H21" s="142">
        <f t="shared" si="0"/>
        <v>8</v>
      </c>
      <c r="I21" s="142">
        <f t="shared" si="0"/>
        <v>9</v>
      </c>
      <c r="J21" s="142">
        <f t="shared" si="0"/>
        <v>10</v>
      </c>
      <c r="K21" s="142">
        <f t="shared" si="0"/>
        <v>11</v>
      </c>
      <c r="L21" s="142">
        <f t="shared" si="0"/>
        <v>12</v>
      </c>
      <c r="M21" s="142">
        <f t="shared" si="0"/>
        <v>13</v>
      </c>
      <c r="N21" s="142">
        <f t="shared" si="0"/>
        <v>14</v>
      </c>
      <c r="O21" s="142">
        <f t="shared" si="0"/>
        <v>15</v>
      </c>
      <c r="P21" s="142">
        <f t="shared" si="0"/>
        <v>16</v>
      </c>
      <c r="Q21" s="142">
        <f t="shared" si="0"/>
        <v>17</v>
      </c>
      <c r="R21" s="142">
        <f t="shared" si="0"/>
        <v>18</v>
      </c>
      <c r="S21" s="142">
        <f t="shared" si="0"/>
        <v>19</v>
      </c>
      <c r="T21" s="142">
        <f t="shared" si="0"/>
        <v>20</v>
      </c>
      <c r="U21" s="142">
        <f t="shared" si="0"/>
        <v>21</v>
      </c>
      <c r="V21" s="142">
        <f t="shared" si="0"/>
        <v>22</v>
      </c>
      <c r="W21" s="32"/>
      <c r="X21" s="32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1" customFormat="1" x14ac:dyDescent="0.3">
      <c r="A22" s="71"/>
      <c r="B22" s="71"/>
      <c r="C22" s="71"/>
      <c r="D22" s="71"/>
      <c r="E22" s="71"/>
      <c r="F22" s="71"/>
      <c r="G22" s="71"/>
      <c r="H22" s="10"/>
      <c r="I22" s="81"/>
      <c r="J22" s="8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79"/>
      <c r="W22" s="34"/>
      <c r="X22" s="34"/>
      <c r="Y22" s="34"/>
      <c r="Z22" s="34"/>
    </row>
    <row r="23" spans="1:5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5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5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5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5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5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</sheetData>
  <mergeCells count="20">
    <mergeCell ref="D16:U16"/>
    <mergeCell ref="T19:U19"/>
    <mergeCell ref="R17:U18"/>
    <mergeCell ref="E19:J19"/>
    <mergeCell ref="D17:J18"/>
    <mergeCell ref="K17:Q18"/>
    <mergeCell ref="L19:Q19"/>
    <mergeCell ref="A6:V6"/>
    <mergeCell ref="A4:V4"/>
    <mergeCell ref="A16:A20"/>
    <mergeCell ref="B16:B20"/>
    <mergeCell ref="C16:C20"/>
    <mergeCell ref="V16:V20"/>
    <mergeCell ref="A7:V7"/>
    <mergeCell ref="A9:V9"/>
    <mergeCell ref="A12:V12"/>
    <mergeCell ref="A13:V13"/>
    <mergeCell ref="A10:V10"/>
    <mergeCell ref="A15:V15"/>
    <mergeCell ref="R19:S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9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O27"/>
  <sheetViews>
    <sheetView view="pageBreakPreview" zoomScale="60" zoomScaleNormal="100" workbookViewId="0">
      <selection activeCell="R3" sqref="R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29.8984375" style="11" customWidth="1"/>
    <col min="5" max="5" width="5.3984375" style="11" customWidth="1"/>
    <col min="6" max="6" width="5.19921875" style="11" customWidth="1"/>
    <col min="7" max="7" width="6.59765625" style="11" customWidth="1"/>
    <col min="8" max="8" width="6.8984375" style="11" customWidth="1"/>
    <col min="9" max="9" width="5.5" style="11" customWidth="1"/>
    <col min="10" max="10" width="6.09765625" style="11" customWidth="1"/>
    <col min="11" max="11" width="5.09765625" style="11" customWidth="1"/>
    <col min="12" max="12" width="7.09765625" style="11" customWidth="1"/>
    <col min="13" max="13" width="6.3984375" style="11" customWidth="1"/>
    <col min="14" max="14" width="5.69921875" style="11" customWidth="1"/>
    <col min="15" max="15" width="7.5" style="11" customWidth="1"/>
    <col min="16" max="16" width="6.8984375" style="11" customWidth="1"/>
    <col min="17" max="17" width="9" style="11"/>
    <col min="18" max="18" width="8.8984375" style="11" customWidth="1"/>
    <col min="19" max="16384" width="9" style="11"/>
  </cols>
  <sheetData>
    <row r="1" spans="1:41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  <c r="R1" s="47" t="s">
        <v>239</v>
      </c>
      <c r="S1" s="16"/>
      <c r="T1" s="22"/>
      <c r="V1" s="2"/>
    </row>
    <row r="2" spans="1:41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2"/>
      <c r="R2" s="26" t="s">
        <v>2</v>
      </c>
      <c r="S2" s="16"/>
      <c r="T2" s="22"/>
      <c r="V2" s="2"/>
    </row>
    <row r="3" spans="1:41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2"/>
      <c r="R3" s="26" t="s">
        <v>163</v>
      </c>
      <c r="S3" s="16"/>
      <c r="T3" s="22"/>
      <c r="V3" s="2"/>
    </row>
    <row r="4" spans="1:41" ht="17.399999999999999" x14ac:dyDescent="0.3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6"/>
      <c r="T4" s="22"/>
      <c r="V4" s="2"/>
    </row>
    <row r="5" spans="1:41" ht="18" x14ac:dyDescent="0.35">
      <c r="N5" s="16"/>
      <c r="O5" s="16"/>
      <c r="P5" s="16"/>
      <c r="Q5" s="22"/>
      <c r="R5" s="26"/>
      <c r="S5" s="16"/>
      <c r="T5" s="22"/>
      <c r="V5" s="2"/>
    </row>
    <row r="6" spans="1:41" ht="18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6"/>
      <c r="T6" s="22"/>
      <c r="V6" s="2"/>
    </row>
    <row r="7" spans="1:41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6"/>
      <c r="T7" s="22"/>
      <c r="V7" s="2"/>
    </row>
    <row r="8" spans="1:41" ht="18" x14ac:dyDescent="0.35">
      <c r="N8" s="16"/>
      <c r="O8" s="16"/>
      <c r="P8" s="16"/>
      <c r="Q8" s="22"/>
      <c r="R8" s="26"/>
      <c r="S8" s="16"/>
      <c r="T8" s="22"/>
      <c r="V8" s="2"/>
    </row>
    <row r="9" spans="1:41" ht="18.75" customHeight="1" x14ac:dyDescent="0.3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16"/>
      <c r="T9" s="22"/>
      <c r="V9" s="2"/>
    </row>
    <row r="10" spans="1:41" ht="18.75" customHeight="1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16"/>
      <c r="T10" s="22"/>
      <c r="V10" s="2"/>
    </row>
    <row r="11" spans="1:41" ht="18" x14ac:dyDescent="0.35">
      <c r="N11" s="16"/>
      <c r="O11" s="16"/>
      <c r="P11" s="16"/>
      <c r="Q11" s="22"/>
      <c r="R11" s="26"/>
      <c r="S11" s="16"/>
      <c r="T11" s="22"/>
      <c r="V11" s="2"/>
    </row>
    <row r="12" spans="1:41" ht="17.399999999999999" x14ac:dyDescent="0.3">
      <c r="A12" s="219" t="s">
        <v>62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16"/>
      <c r="T12" s="22"/>
      <c r="V12" s="2"/>
    </row>
    <row r="13" spans="1:41" ht="18.75" customHeight="1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16"/>
      <c r="T13" s="22"/>
      <c r="V13" s="2"/>
    </row>
    <row r="14" spans="1:41" ht="30.75" customHeight="1" x14ac:dyDescent="0.3">
      <c r="A14" s="234" t="s">
        <v>89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"/>
      <c r="T14" s="23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7"/>
      <c r="AK14" s="7"/>
      <c r="AL14" s="7"/>
      <c r="AM14" s="7"/>
      <c r="AN14" s="7"/>
      <c r="AO14" s="7"/>
    </row>
    <row r="15" spans="1:41" ht="15.75" customHeight="1" x14ac:dyDescent="0.3">
      <c r="A15" s="227" t="s">
        <v>63</v>
      </c>
      <c r="B15" s="228" t="s">
        <v>59</v>
      </c>
      <c r="C15" s="228" t="s">
        <v>5</v>
      </c>
      <c r="D15" s="244" t="s">
        <v>208</v>
      </c>
      <c r="E15" s="253" t="s">
        <v>90</v>
      </c>
      <c r="F15" s="254"/>
      <c r="G15" s="254"/>
      <c r="H15" s="254"/>
      <c r="I15" s="254"/>
      <c r="J15" s="254"/>
      <c r="K15" s="254"/>
      <c r="L15" s="254"/>
      <c r="M15" s="254"/>
      <c r="N15" s="255"/>
      <c r="O15" s="235" t="s">
        <v>22</v>
      </c>
      <c r="P15" s="236"/>
      <c r="Q15" s="236"/>
      <c r="R15" s="237"/>
      <c r="S15" s="16"/>
      <c r="T15" s="16"/>
    </row>
    <row r="16" spans="1:41" x14ac:dyDescent="0.3">
      <c r="A16" s="227"/>
      <c r="B16" s="228"/>
      <c r="C16" s="228"/>
      <c r="D16" s="245"/>
      <c r="E16" s="256"/>
      <c r="F16" s="257"/>
      <c r="G16" s="257"/>
      <c r="H16" s="257"/>
      <c r="I16" s="257"/>
      <c r="J16" s="257"/>
      <c r="K16" s="257"/>
      <c r="L16" s="257"/>
      <c r="M16" s="257"/>
      <c r="N16" s="258"/>
      <c r="O16" s="238"/>
      <c r="P16" s="239"/>
      <c r="Q16" s="239"/>
      <c r="R16" s="240"/>
      <c r="S16" s="16"/>
      <c r="T16" s="16"/>
    </row>
    <row r="17" spans="1:27" ht="21" customHeight="1" x14ac:dyDescent="0.3">
      <c r="A17" s="227"/>
      <c r="B17" s="228"/>
      <c r="C17" s="228"/>
      <c r="D17" s="245"/>
      <c r="E17" s="247" t="s">
        <v>23</v>
      </c>
      <c r="F17" s="248"/>
      <c r="G17" s="248"/>
      <c r="H17" s="248"/>
      <c r="I17" s="249"/>
      <c r="J17" s="250" t="s">
        <v>24</v>
      </c>
      <c r="K17" s="251"/>
      <c r="L17" s="251"/>
      <c r="M17" s="251"/>
      <c r="N17" s="252"/>
      <c r="O17" s="238"/>
      <c r="P17" s="239"/>
      <c r="Q17" s="239"/>
      <c r="R17" s="240"/>
      <c r="S17" s="16"/>
      <c r="T17" s="16"/>
    </row>
    <row r="18" spans="1:27" ht="78" customHeight="1" x14ac:dyDescent="0.3">
      <c r="A18" s="227"/>
      <c r="B18" s="228"/>
      <c r="C18" s="228"/>
      <c r="D18" s="246"/>
      <c r="E18" s="146" t="s">
        <v>6</v>
      </c>
      <c r="F18" s="146" t="s">
        <v>7</v>
      </c>
      <c r="G18" s="72" t="s">
        <v>201</v>
      </c>
      <c r="H18" s="146" t="s">
        <v>3</v>
      </c>
      <c r="I18" s="146" t="s">
        <v>27</v>
      </c>
      <c r="J18" s="160" t="s">
        <v>6</v>
      </c>
      <c r="K18" s="160" t="s">
        <v>7</v>
      </c>
      <c r="L18" s="72" t="s">
        <v>201</v>
      </c>
      <c r="M18" s="160" t="s">
        <v>3</v>
      </c>
      <c r="N18" s="160" t="s">
        <v>27</v>
      </c>
      <c r="O18" s="241"/>
      <c r="P18" s="242"/>
      <c r="Q18" s="242"/>
      <c r="R18" s="243"/>
      <c r="S18" s="16"/>
      <c r="T18" s="16"/>
    </row>
    <row r="19" spans="1:27" x14ac:dyDescent="0.3">
      <c r="A19" s="24">
        <v>1</v>
      </c>
      <c r="B19" s="24">
        <f>A19+1</f>
        <v>2</v>
      </c>
      <c r="C19" s="130">
        <f t="shared" ref="C19:D19" si="0">B19+1</f>
        <v>3</v>
      </c>
      <c r="D19" s="130">
        <f t="shared" si="0"/>
        <v>4</v>
      </c>
      <c r="E19" s="157">
        <f t="shared" ref="E19" si="1">D19+1</f>
        <v>5</v>
      </c>
      <c r="F19" s="157">
        <f t="shared" ref="F19" si="2">E19+1</f>
        <v>6</v>
      </c>
      <c r="G19" s="157">
        <f t="shared" ref="G19" si="3">F19+1</f>
        <v>7</v>
      </c>
      <c r="H19" s="157">
        <f t="shared" ref="H19" si="4">G19+1</f>
        <v>8</v>
      </c>
      <c r="I19" s="157">
        <f t="shared" ref="I19" si="5">H19+1</f>
        <v>9</v>
      </c>
      <c r="J19" s="157">
        <f t="shared" ref="J19" si="6">I19+1</f>
        <v>10</v>
      </c>
      <c r="K19" s="157">
        <f t="shared" ref="K19" si="7">J19+1</f>
        <v>11</v>
      </c>
      <c r="L19" s="157">
        <f t="shared" ref="L19" si="8">K19+1</f>
        <v>12</v>
      </c>
      <c r="M19" s="157">
        <f t="shared" ref="M19" si="9">L19+1</f>
        <v>13</v>
      </c>
      <c r="N19" s="157">
        <f t="shared" ref="N19" si="10">M19+1</f>
        <v>14</v>
      </c>
      <c r="O19" s="232">
        <v>15</v>
      </c>
      <c r="P19" s="232"/>
      <c r="Q19" s="232"/>
      <c r="R19" s="232"/>
      <c r="S19" s="16"/>
      <c r="T19" s="16"/>
    </row>
    <row r="20" spans="1:27" s="1" customFormat="1" x14ac:dyDescent="0.3">
      <c r="A20" s="33"/>
      <c r="B20" s="33"/>
      <c r="C20" s="33"/>
      <c r="D20" s="71"/>
      <c r="E20" s="33"/>
      <c r="F20" s="33"/>
      <c r="G20" s="10"/>
      <c r="H20" s="10"/>
      <c r="I20" s="10"/>
      <c r="J20" s="10"/>
      <c r="K20" s="10"/>
      <c r="L20" s="10"/>
      <c r="M20" s="10"/>
      <c r="N20" s="10"/>
      <c r="O20" s="233"/>
      <c r="P20" s="233"/>
      <c r="Q20" s="233"/>
      <c r="R20" s="233"/>
      <c r="S20" s="34"/>
      <c r="T20" s="34"/>
      <c r="U20" s="34"/>
      <c r="V20" s="34"/>
      <c r="W20" s="34"/>
      <c r="X20" s="34"/>
    </row>
    <row r="21" spans="1:27" ht="33" customHeight="1" x14ac:dyDescent="0.3">
      <c r="A21" s="231" t="s">
        <v>209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8"/>
      <c r="T21" s="8"/>
      <c r="U21" s="16"/>
      <c r="AA21" s="4"/>
    </row>
    <row r="22" spans="1:27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7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7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7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7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7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</sheetData>
  <mergeCells count="19">
    <mergeCell ref="A4:R4"/>
    <mergeCell ref="A6:R6"/>
    <mergeCell ref="A7:R7"/>
    <mergeCell ref="A9:R9"/>
    <mergeCell ref="A10:R10"/>
    <mergeCell ref="A21:R21"/>
    <mergeCell ref="A12:R12"/>
    <mergeCell ref="A13:R13"/>
    <mergeCell ref="O19:R19"/>
    <mergeCell ref="O20:R20"/>
    <mergeCell ref="A14:R14"/>
    <mergeCell ref="A15:A18"/>
    <mergeCell ref="B15:B18"/>
    <mergeCell ref="C15:C18"/>
    <mergeCell ref="O15:R18"/>
    <mergeCell ref="D15:D18"/>
    <mergeCell ref="E17:I17"/>
    <mergeCell ref="J17:N17"/>
    <mergeCell ref="E15:N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0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S26"/>
  <sheetViews>
    <sheetView view="pageBreakPreview" zoomScale="60" zoomScaleNormal="100" workbookViewId="0">
      <selection activeCell="V3" sqref="V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34.8984375" style="11" customWidth="1"/>
    <col min="5" max="5" width="6.09765625" style="1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45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2"/>
      <c r="V1" s="47" t="s">
        <v>240</v>
      </c>
      <c r="W1" s="16"/>
      <c r="X1" s="22"/>
      <c r="Z1" s="2"/>
    </row>
    <row r="2" spans="1:45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2"/>
      <c r="V2" s="26" t="s">
        <v>2</v>
      </c>
      <c r="W2" s="16"/>
      <c r="X2" s="22"/>
      <c r="Z2" s="2"/>
    </row>
    <row r="3" spans="1:45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2"/>
      <c r="V3" s="26" t="s">
        <v>163</v>
      </c>
      <c r="W3" s="16"/>
      <c r="X3" s="22"/>
      <c r="Z3" s="2"/>
    </row>
    <row r="4" spans="1:45" ht="17.399999999999999" x14ac:dyDescent="0.3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6"/>
      <c r="X4" s="22"/>
      <c r="Z4" s="2"/>
    </row>
    <row r="5" spans="1:45" ht="18" x14ac:dyDescent="0.35">
      <c r="Q5" s="16"/>
      <c r="R5" s="16"/>
      <c r="S5" s="16"/>
      <c r="T5" s="16"/>
      <c r="U5" s="22"/>
      <c r="V5" s="26"/>
      <c r="W5" s="16"/>
      <c r="X5" s="22"/>
      <c r="Z5" s="2"/>
    </row>
    <row r="6" spans="1:45" ht="18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6"/>
      <c r="X6" s="22"/>
      <c r="Z6" s="2"/>
    </row>
    <row r="7" spans="1:45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6"/>
      <c r="X7" s="22"/>
      <c r="Z7" s="2"/>
    </row>
    <row r="8" spans="1:45" ht="18" x14ac:dyDescent="0.35">
      <c r="Q8" s="16"/>
      <c r="R8" s="16"/>
      <c r="S8" s="16"/>
      <c r="T8" s="16"/>
      <c r="U8" s="22"/>
      <c r="V8" s="26"/>
      <c r="W8" s="16"/>
      <c r="X8" s="22"/>
      <c r="Z8" s="2"/>
    </row>
    <row r="9" spans="1:45" ht="18.75" customHeight="1" x14ac:dyDescent="0.3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16"/>
      <c r="X9" s="22"/>
      <c r="Z9" s="2"/>
    </row>
    <row r="10" spans="1:45" ht="18.75" customHeight="1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16"/>
      <c r="X10" s="22"/>
      <c r="Z10" s="2"/>
    </row>
    <row r="11" spans="1:45" ht="18" x14ac:dyDescent="0.35">
      <c r="Q11" s="16"/>
      <c r="R11" s="16"/>
      <c r="S11" s="16"/>
      <c r="T11" s="16"/>
      <c r="U11" s="22"/>
      <c r="V11" s="26"/>
      <c r="W11" s="16"/>
      <c r="X11" s="22"/>
      <c r="Z11" s="2"/>
    </row>
    <row r="12" spans="1:45" ht="17.399999999999999" x14ac:dyDescent="0.3">
      <c r="A12" s="219" t="s">
        <v>62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16"/>
      <c r="X12" s="22"/>
      <c r="Z12" s="2"/>
    </row>
    <row r="13" spans="1:45" ht="18.75" customHeight="1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16"/>
      <c r="X13" s="22"/>
      <c r="Z13" s="2"/>
    </row>
    <row r="14" spans="1:45" ht="10.5" customHeight="1" x14ac:dyDescent="0.3">
      <c r="A14" s="16"/>
      <c r="B14" s="14"/>
      <c r="C14" s="15"/>
      <c r="D14" s="15"/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AE14" s="4"/>
    </row>
    <row r="15" spans="1:45" x14ac:dyDescent="0.3">
      <c r="A15" s="229" t="s">
        <v>91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3"/>
      <c r="X15" s="2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"/>
      <c r="AO15" s="7"/>
      <c r="AP15" s="7"/>
      <c r="AQ15" s="7"/>
      <c r="AR15" s="7"/>
      <c r="AS15" s="7"/>
    </row>
    <row r="16" spans="1:45" ht="15.75" customHeight="1" x14ac:dyDescent="0.3">
      <c r="A16" s="227" t="s">
        <v>63</v>
      </c>
      <c r="B16" s="228" t="s">
        <v>59</v>
      </c>
      <c r="C16" s="228" t="s">
        <v>5</v>
      </c>
      <c r="D16" s="261" t="s">
        <v>208</v>
      </c>
      <c r="E16" s="227" t="s">
        <v>46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59" t="s">
        <v>22</v>
      </c>
      <c r="T16" s="259"/>
      <c r="U16" s="259"/>
      <c r="V16" s="259"/>
      <c r="W16" s="16"/>
      <c r="X16" s="16"/>
    </row>
    <row r="17" spans="1:28" ht="7.5" customHeight="1" x14ac:dyDescent="0.3">
      <c r="A17" s="227"/>
      <c r="B17" s="228"/>
      <c r="C17" s="228"/>
      <c r="D17" s="262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59"/>
      <c r="T17" s="259"/>
      <c r="U17" s="259"/>
      <c r="V17" s="259"/>
      <c r="W17" s="16"/>
      <c r="X17" s="16"/>
    </row>
    <row r="18" spans="1:28" ht="30" customHeight="1" x14ac:dyDescent="0.3">
      <c r="A18" s="227"/>
      <c r="B18" s="228"/>
      <c r="C18" s="228"/>
      <c r="D18" s="262"/>
      <c r="E18" s="260" t="s">
        <v>23</v>
      </c>
      <c r="F18" s="260"/>
      <c r="G18" s="260"/>
      <c r="H18" s="260"/>
      <c r="I18" s="260"/>
      <c r="J18" s="260"/>
      <c r="K18" s="260"/>
      <c r="L18" s="260" t="s">
        <v>24</v>
      </c>
      <c r="M18" s="260"/>
      <c r="N18" s="260"/>
      <c r="O18" s="260"/>
      <c r="P18" s="260"/>
      <c r="Q18" s="260"/>
      <c r="R18" s="260"/>
      <c r="S18" s="259"/>
      <c r="T18" s="259"/>
      <c r="U18" s="259"/>
      <c r="V18" s="259"/>
      <c r="W18" s="16"/>
      <c r="X18" s="16"/>
    </row>
    <row r="19" spans="1:28" ht="86.25" customHeight="1" x14ac:dyDescent="0.3">
      <c r="A19" s="227"/>
      <c r="B19" s="228"/>
      <c r="C19" s="228"/>
      <c r="D19" s="263"/>
      <c r="E19" s="72" t="s">
        <v>6</v>
      </c>
      <c r="F19" s="72" t="s">
        <v>7</v>
      </c>
      <c r="G19" s="72" t="s">
        <v>25</v>
      </c>
      <c r="H19" s="72" t="s">
        <v>26</v>
      </c>
      <c r="I19" s="72" t="s">
        <v>12</v>
      </c>
      <c r="J19" s="72" t="s">
        <v>3</v>
      </c>
      <c r="K19" s="146" t="s">
        <v>27</v>
      </c>
      <c r="L19" s="72" t="s">
        <v>6</v>
      </c>
      <c r="M19" s="72" t="s">
        <v>7</v>
      </c>
      <c r="N19" s="72" t="s">
        <v>25</v>
      </c>
      <c r="O19" s="72" t="s">
        <v>26</v>
      </c>
      <c r="P19" s="72" t="s">
        <v>12</v>
      </c>
      <c r="Q19" s="72" t="s">
        <v>3</v>
      </c>
      <c r="R19" s="146" t="s">
        <v>27</v>
      </c>
      <c r="S19" s="259"/>
      <c r="T19" s="259"/>
      <c r="U19" s="259"/>
      <c r="V19" s="259"/>
      <c r="W19" s="16"/>
      <c r="X19" s="16"/>
    </row>
    <row r="20" spans="1:28" x14ac:dyDescent="0.3">
      <c r="A20" s="80">
        <v>1</v>
      </c>
      <c r="B20" s="80">
        <v>2</v>
      </c>
      <c r="C20" s="80">
        <v>3</v>
      </c>
      <c r="D20" s="135">
        <f>C20+1</f>
        <v>4</v>
      </c>
      <c r="E20" s="128">
        <f t="shared" ref="E20:R20" si="0">D20+1</f>
        <v>5</v>
      </c>
      <c r="F20" s="128">
        <f t="shared" si="0"/>
        <v>6</v>
      </c>
      <c r="G20" s="128">
        <f t="shared" si="0"/>
        <v>7</v>
      </c>
      <c r="H20" s="128">
        <f t="shared" si="0"/>
        <v>8</v>
      </c>
      <c r="I20" s="128">
        <f t="shared" si="0"/>
        <v>9</v>
      </c>
      <c r="J20" s="128">
        <f t="shared" si="0"/>
        <v>10</v>
      </c>
      <c r="K20" s="128">
        <f t="shared" si="0"/>
        <v>11</v>
      </c>
      <c r="L20" s="128">
        <f t="shared" si="0"/>
        <v>12</v>
      </c>
      <c r="M20" s="128">
        <f t="shared" si="0"/>
        <v>13</v>
      </c>
      <c r="N20" s="128">
        <f t="shared" si="0"/>
        <v>14</v>
      </c>
      <c r="O20" s="128">
        <f t="shared" si="0"/>
        <v>15</v>
      </c>
      <c r="P20" s="128">
        <f t="shared" si="0"/>
        <v>16</v>
      </c>
      <c r="Q20" s="128">
        <f t="shared" si="0"/>
        <v>17</v>
      </c>
      <c r="R20" s="128">
        <f t="shared" si="0"/>
        <v>18</v>
      </c>
      <c r="S20" s="232">
        <v>19</v>
      </c>
      <c r="T20" s="232"/>
      <c r="U20" s="232"/>
      <c r="V20" s="232"/>
      <c r="W20" s="16"/>
      <c r="X20" s="16"/>
    </row>
    <row r="21" spans="1:28" s="1" customFormat="1" x14ac:dyDescent="0.3">
      <c r="A21" s="71"/>
      <c r="B21" s="71" t="s">
        <v>0</v>
      </c>
      <c r="C21" s="71"/>
      <c r="D21" s="136"/>
      <c r="E21" s="71"/>
      <c r="F21" s="71"/>
      <c r="G21" s="7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33"/>
      <c r="T21" s="233"/>
      <c r="U21" s="233"/>
      <c r="V21" s="233"/>
      <c r="W21" s="34"/>
      <c r="X21" s="34"/>
      <c r="Y21" s="34"/>
      <c r="Z21" s="34"/>
      <c r="AA21" s="34"/>
      <c r="AB21" s="34"/>
    </row>
    <row r="22" spans="1:28" ht="37.5" customHeight="1" x14ac:dyDescent="0.3">
      <c r="A22" s="231" t="s">
        <v>209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16"/>
      <c r="X22" s="16"/>
    </row>
    <row r="23" spans="1:28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8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8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8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</sheetData>
  <mergeCells count="19">
    <mergeCell ref="A22:V22"/>
    <mergeCell ref="A13:V13"/>
    <mergeCell ref="A4:V4"/>
    <mergeCell ref="A6:V6"/>
    <mergeCell ref="A7:V7"/>
    <mergeCell ref="A9:V9"/>
    <mergeCell ref="A10:V10"/>
    <mergeCell ref="A12:V12"/>
    <mergeCell ref="S20:V20"/>
    <mergeCell ref="S21:V21"/>
    <mergeCell ref="A15:V15"/>
    <mergeCell ref="A16:A19"/>
    <mergeCell ref="B16:B19"/>
    <mergeCell ref="C16:C19"/>
    <mergeCell ref="E16:R17"/>
    <mergeCell ref="S16:V19"/>
    <mergeCell ref="E18:K18"/>
    <mergeCell ref="L18:R18"/>
    <mergeCell ref="D16:D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0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27"/>
  <sheetViews>
    <sheetView view="pageBreakPreview" zoomScale="60" zoomScaleNormal="100" workbookViewId="0">
      <selection activeCell="R3" sqref="R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15.59765625" style="11" customWidth="1"/>
    <col min="5" max="5" width="6.09765625" style="1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51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7" t="s">
        <v>241</v>
      </c>
      <c r="S1" s="16"/>
      <c r="T1" s="16"/>
      <c r="U1" s="22"/>
      <c r="W1" s="16"/>
      <c r="Z1" s="2"/>
    </row>
    <row r="2" spans="1:51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6" t="s">
        <v>2</v>
      </c>
      <c r="S2" s="16"/>
      <c r="T2" s="16"/>
      <c r="U2" s="22"/>
      <c r="W2" s="16"/>
      <c r="Z2" s="2"/>
    </row>
    <row r="3" spans="1:51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6" t="s">
        <v>163</v>
      </c>
      <c r="S3" s="16"/>
      <c r="T3" s="16"/>
      <c r="U3" s="22"/>
      <c r="W3" s="16"/>
      <c r="Z3" s="2"/>
    </row>
    <row r="4" spans="1:51" ht="17.399999999999999" x14ac:dyDescent="0.3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57"/>
      <c r="T4" s="57"/>
      <c r="U4" s="57"/>
      <c r="V4" s="57"/>
      <c r="W4" s="57"/>
      <c r="X4" s="57"/>
      <c r="Z4" s="2"/>
    </row>
    <row r="5" spans="1:51" ht="18" x14ac:dyDescent="0.35">
      <c r="Q5" s="16"/>
      <c r="R5" s="16"/>
      <c r="S5" s="16"/>
      <c r="T5" s="16"/>
      <c r="U5" s="22"/>
      <c r="V5" s="26"/>
      <c r="W5" s="16"/>
      <c r="X5" s="22"/>
      <c r="Z5" s="2"/>
    </row>
    <row r="6" spans="1:51" ht="18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85"/>
      <c r="T6" s="85"/>
      <c r="U6" s="85"/>
      <c r="V6" s="85"/>
      <c r="W6" s="85"/>
      <c r="X6" s="85"/>
      <c r="Z6" s="2"/>
    </row>
    <row r="7" spans="1:51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85"/>
      <c r="T7" s="85"/>
      <c r="U7" s="85"/>
      <c r="V7" s="85"/>
      <c r="W7" s="85"/>
      <c r="X7" s="85"/>
      <c r="Z7" s="2"/>
    </row>
    <row r="8" spans="1:51" ht="18" x14ac:dyDescent="0.35">
      <c r="Q8" s="16"/>
      <c r="R8" s="16"/>
      <c r="S8" s="16"/>
      <c r="T8" s="16"/>
      <c r="U8" s="22"/>
      <c r="V8" s="26"/>
      <c r="W8" s="16"/>
      <c r="X8" s="22"/>
      <c r="Z8" s="2"/>
    </row>
    <row r="9" spans="1:51" ht="18.75" customHeight="1" x14ac:dyDescent="0.3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65"/>
      <c r="T9" s="65"/>
      <c r="U9" s="65"/>
      <c r="V9" s="65"/>
      <c r="W9" s="65"/>
      <c r="X9" s="65"/>
      <c r="Z9" s="2"/>
    </row>
    <row r="10" spans="1:51" ht="18.75" customHeight="1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64"/>
      <c r="T10" s="64"/>
      <c r="U10" s="64"/>
      <c r="V10" s="64"/>
      <c r="W10" s="64"/>
      <c r="X10" s="64"/>
      <c r="Z10" s="2"/>
    </row>
    <row r="11" spans="1:51" ht="18" x14ac:dyDescent="0.35">
      <c r="Q11" s="16"/>
      <c r="R11" s="16"/>
      <c r="S11" s="16"/>
      <c r="T11" s="16"/>
      <c r="U11" s="22"/>
      <c r="V11" s="26"/>
      <c r="W11" s="16"/>
      <c r="X11" s="22"/>
      <c r="Z11" s="2"/>
    </row>
    <row r="12" spans="1:51" ht="17.399999999999999" x14ac:dyDescent="0.3">
      <c r="A12" s="219" t="s">
        <v>62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55"/>
      <c r="T12" s="55"/>
      <c r="U12" s="55"/>
      <c r="V12" s="55"/>
      <c r="W12" s="55"/>
      <c r="X12" s="55"/>
      <c r="Z12" s="2"/>
    </row>
    <row r="13" spans="1:51" ht="18.75" customHeight="1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64"/>
      <c r="T13" s="64"/>
      <c r="U13" s="64"/>
      <c r="V13" s="64"/>
      <c r="W13" s="64"/>
      <c r="X13" s="64"/>
      <c r="Z13" s="2"/>
    </row>
    <row r="14" spans="1:51" ht="10.5" customHeight="1" x14ac:dyDescent="0.3">
      <c r="A14" s="16"/>
      <c r="B14" s="14"/>
      <c r="C14" s="15"/>
      <c r="D14" s="15"/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AE14" s="4"/>
    </row>
    <row r="15" spans="1:51" x14ac:dyDescent="0.3">
      <c r="A15" s="229" t="s">
        <v>227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"/>
      <c r="T15" s="23"/>
      <c r="U15" s="23"/>
      <c r="V15" s="23"/>
      <c r="W15" s="23"/>
      <c r="X15" s="23"/>
      <c r="Y15" s="9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5.75" customHeight="1" x14ac:dyDescent="0.3">
      <c r="A16" s="227" t="s">
        <v>63</v>
      </c>
      <c r="B16" s="228" t="s">
        <v>59</v>
      </c>
      <c r="C16" s="228" t="s">
        <v>5</v>
      </c>
      <c r="D16" s="244" t="s">
        <v>228</v>
      </c>
      <c r="E16" s="227" t="s">
        <v>229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5"/>
      <c r="T16" s="20"/>
      <c r="U16" s="16"/>
      <c r="V16" s="16"/>
      <c r="W16" s="16"/>
      <c r="X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8.25" customHeight="1" x14ac:dyDescent="0.3">
      <c r="A17" s="227"/>
      <c r="B17" s="228"/>
      <c r="C17" s="228"/>
      <c r="D17" s="245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5"/>
      <c r="T17" s="20"/>
      <c r="U17" s="16"/>
      <c r="V17" s="16"/>
      <c r="W17" s="16"/>
      <c r="X17" s="1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27.75" customHeight="1" x14ac:dyDescent="0.3">
      <c r="A18" s="227"/>
      <c r="B18" s="228"/>
      <c r="C18" s="228"/>
      <c r="D18" s="245"/>
      <c r="E18" s="247" t="s">
        <v>23</v>
      </c>
      <c r="F18" s="248"/>
      <c r="G18" s="248"/>
      <c r="H18" s="248"/>
      <c r="I18" s="249"/>
      <c r="J18" s="247" t="s">
        <v>24</v>
      </c>
      <c r="K18" s="248"/>
      <c r="L18" s="248"/>
      <c r="M18" s="248"/>
      <c r="N18" s="249"/>
      <c r="O18" s="228" t="s">
        <v>22</v>
      </c>
      <c r="P18" s="228"/>
      <c r="Q18" s="228"/>
      <c r="R18" s="228"/>
      <c r="S18" s="20"/>
      <c r="T18" s="20"/>
      <c r="U18" s="16"/>
      <c r="V18" s="16"/>
      <c r="W18" s="16"/>
      <c r="X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65.25" customHeight="1" x14ac:dyDescent="0.3">
      <c r="A19" s="227"/>
      <c r="B19" s="228"/>
      <c r="C19" s="228"/>
      <c r="D19" s="246"/>
      <c r="E19" s="146" t="s">
        <v>6</v>
      </c>
      <c r="F19" s="146" t="s">
        <v>7</v>
      </c>
      <c r="G19" s="146" t="s">
        <v>201</v>
      </c>
      <c r="H19" s="146" t="s">
        <v>3</v>
      </c>
      <c r="I19" s="146" t="s">
        <v>27</v>
      </c>
      <c r="J19" s="146" t="s">
        <v>6</v>
      </c>
      <c r="K19" s="146" t="s">
        <v>7</v>
      </c>
      <c r="L19" s="146" t="s">
        <v>201</v>
      </c>
      <c r="M19" s="146" t="s">
        <v>3</v>
      </c>
      <c r="N19" s="146" t="s">
        <v>27</v>
      </c>
      <c r="O19" s="228"/>
      <c r="P19" s="228"/>
      <c r="Q19" s="228"/>
      <c r="R19" s="228"/>
      <c r="S19" s="20"/>
      <c r="T19" s="20"/>
      <c r="U19" s="16"/>
      <c r="V19" s="16"/>
      <c r="W19" s="16"/>
      <c r="X19" s="16"/>
    </row>
    <row r="20" spans="1:51" x14ac:dyDescent="0.3">
      <c r="A20" s="80">
        <v>1</v>
      </c>
      <c r="B20" s="80">
        <v>2</v>
      </c>
      <c r="C20" s="80">
        <v>3</v>
      </c>
      <c r="D20" s="157">
        <v>4</v>
      </c>
      <c r="E20" s="80">
        <f>D20+1</f>
        <v>5</v>
      </c>
      <c r="F20" s="157">
        <f t="shared" ref="F20:N20" si="0">E20+1</f>
        <v>6</v>
      </c>
      <c r="G20" s="157">
        <f t="shared" si="0"/>
        <v>7</v>
      </c>
      <c r="H20" s="157">
        <f t="shared" si="0"/>
        <v>8</v>
      </c>
      <c r="I20" s="157">
        <f t="shared" si="0"/>
        <v>9</v>
      </c>
      <c r="J20" s="157">
        <f t="shared" si="0"/>
        <v>10</v>
      </c>
      <c r="K20" s="157">
        <f t="shared" si="0"/>
        <v>11</v>
      </c>
      <c r="L20" s="157">
        <f t="shared" si="0"/>
        <v>12</v>
      </c>
      <c r="M20" s="157">
        <f t="shared" si="0"/>
        <v>13</v>
      </c>
      <c r="N20" s="157">
        <f t="shared" si="0"/>
        <v>14</v>
      </c>
      <c r="O20" s="232">
        <v>15</v>
      </c>
      <c r="P20" s="232"/>
      <c r="Q20" s="232"/>
      <c r="R20" s="232"/>
      <c r="S20" s="16"/>
      <c r="T20" s="16"/>
      <c r="U20" s="16"/>
      <c r="V20" s="16"/>
      <c r="W20" s="16"/>
      <c r="X20" s="16"/>
    </row>
    <row r="21" spans="1:51" s="1" customFormat="1" x14ac:dyDescent="0.3">
      <c r="A21" s="71"/>
      <c r="B21" s="71"/>
      <c r="C21" s="71"/>
      <c r="D21" s="71"/>
      <c r="E21" s="71"/>
      <c r="F21" s="71"/>
      <c r="G21" s="71"/>
      <c r="H21" s="10"/>
      <c r="I21" s="10"/>
      <c r="J21" s="10"/>
      <c r="K21" s="10"/>
      <c r="L21" s="10"/>
      <c r="M21" s="10"/>
      <c r="N21" s="10"/>
      <c r="O21" s="264"/>
      <c r="P21" s="265"/>
      <c r="Q21" s="265"/>
      <c r="R21" s="266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5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5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5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5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5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5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</sheetData>
  <mergeCells count="18">
    <mergeCell ref="A4:R4"/>
    <mergeCell ref="A6:R6"/>
    <mergeCell ref="A7:R7"/>
    <mergeCell ref="A9:R9"/>
    <mergeCell ref="A10:R10"/>
    <mergeCell ref="A12:R12"/>
    <mergeCell ref="A13:R13"/>
    <mergeCell ref="J18:N18"/>
    <mergeCell ref="O18:R19"/>
    <mergeCell ref="O20:R20"/>
    <mergeCell ref="D16:D19"/>
    <mergeCell ref="O21:R21"/>
    <mergeCell ref="A15:R15"/>
    <mergeCell ref="A16:A19"/>
    <mergeCell ref="B16:B19"/>
    <mergeCell ref="C16:C19"/>
    <mergeCell ref="E16:R17"/>
    <mergeCell ref="E18:I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1" fitToHeight="0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F27"/>
  <sheetViews>
    <sheetView view="pageBreakPreview" zoomScale="55" zoomScaleNormal="100" zoomScaleSheetLayoutView="55" workbookViewId="0">
      <selection activeCell="AS3" sqref="AS3"/>
    </sheetView>
  </sheetViews>
  <sheetFormatPr defaultColWidth="9" defaultRowHeight="12" x14ac:dyDescent="0.25"/>
  <cols>
    <col min="1" max="1" width="7.09765625" style="46" customWidth="1"/>
    <col min="2" max="2" width="33.8984375" style="46" customWidth="1"/>
    <col min="3" max="3" width="12.69921875" style="46" customWidth="1"/>
    <col min="4" max="44" width="5.09765625" style="46" customWidth="1"/>
    <col min="45" max="45" width="6" style="46" customWidth="1"/>
    <col min="46" max="16384" width="9" style="46"/>
  </cols>
  <sheetData>
    <row r="1" spans="1:58" ht="18" x14ac:dyDescent="0.25">
      <c r="AS1" s="47" t="s">
        <v>242</v>
      </c>
    </row>
    <row r="2" spans="1:58" ht="18" x14ac:dyDescent="0.35">
      <c r="J2" s="68"/>
      <c r="K2" s="268"/>
      <c r="L2" s="268"/>
      <c r="M2" s="268"/>
      <c r="N2" s="268"/>
      <c r="O2" s="68"/>
      <c r="AS2" s="26" t="s">
        <v>2</v>
      </c>
    </row>
    <row r="3" spans="1:58" ht="18" x14ac:dyDescent="0.35">
      <c r="J3" s="56"/>
      <c r="K3" s="56"/>
      <c r="L3" s="56"/>
      <c r="M3" s="56"/>
      <c r="N3" s="56"/>
      <c r="O3" s="56"/>
      <c r="AS3" s="26" t="s">
        <v>163</v>
      </c>
    </row>
    <row r="4" spans="1:58" ht="15.75" customHeight="1" x14ac:dyDescent="0.2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</row>
    <row r="5" spans="1:58" x14ac:dyDescent="0.25">
      <c r="A5" s="48"/>
    </row>
    <row r="6" spans="1:58" ht="18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</row>
    <row r="7" spans="1:58" ht="17.399999999999999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</row>
    <row r="8" spans="1:58" x14ac:dyDescent="0.25">
      <c r="A8" s="212" t="s">
        <v>37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</row>
    <row r="9" spans="1:58" ht="15" customHeight="1" x14ac:dyDescent="0.25">
      <c r="A9" s="213" t="s">
        <v>38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</row>
    <row r="10" spans="1:58" ht="1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</row>
    <row r="11" spans="1:58" ht="24.75" customHeight="1" x14ac:dyDescent="0.25">
      <c r="A11" s="219" t="s">
        <v>55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</row>
    <row r="12" spans="1:58" ht="21.75" customHeight="1" x14ac:dyDescent="0.25">
      <c r="A12" s="213" t="s">
        <v>39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</row>
    <row r="13" spans="1:58" ht="1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58" ht="15.75" customHeight="1" x14ac:dyDescent="0.2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58" s="56" customFormat="1" ht="15.7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</row>
    <row r="16" spans="1:58" s="56" customFormat="1" ht="15.75" customHeight="1" x14ac:dyDescent="0.35">
      <c r="A16" s="274" t="s">
        <v>64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s="56" customFormat="1" ht="15.75" customHeight="1" x14ac:dyDescent="0.3">
      <c r="A17" s="30" t="s">
        <v>67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56" customFormat="1" ht="15.75" customHeight="1" x14ac:dyDescent="0.35">
      <c r="A18" s="274" t="s">
        <v>66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s="56" customFormat="1" ht="15.75" customHeight="1" x14ac:dyDescent="0.3">
      <c r="A19" s="275" t="s">
        <v>65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56" customFormat="1" ht="15.7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</row>
    <row r="21" spans="1:58" s="56" customFormat="1" ht="15.75" customHeight="1" x14ac:dyDescent="0.25">
      <c r="A21" s="267" t="s">
        <v>232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</row>
    <row r="22" spans="1:58" s="50" customFormat="1" ht="63" customHeight="1" x14ac:dyDescent="0.3">
      <c r="A22" s="273" t="s">
        <v>56</v>
      </c>
      <c r="B22" s="273" t="s">
        <v>57</v>
      </c>
      <c r="C22" s="273" t="s">
        <v>5</v>
      </c>
      <c r="D22" s="273" t="s">
        <v>102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</row>
    <row r="23" spans="1:58" ht="145.5" customHeight="1" x14ac:dyDescent="0.25">
      <c r="A23" s="273"/>
      <c r="B23" s="273"/>
      <c r="C23" s="273"/>
      <c r="D23" s="273" t="s">
        <v>75</v>
      </c>
      <c r="E23" s="273"/>
      <c r="F23" s="273"/>
      <c r="G23" s="273"/>
      <c r="H23" s="273"/>
      <c r="I23" s="273"/>
      <c r="J23" s="273" t="s">
        <v>76</v>
      </c>
      <c r="K23" s="273"/>
      <c r="L23" s="273"/>
      <c r="M23" s="273"/>
      <c r="N23" s="273"/>
      <c r="O23" s="273"/>
      <c r="P23" s="273" t="s">
        <v>70</v>
      </c>
      <c r="Q23" s="273"/>
      <c r="R23" s="273"/>
      <c r="S23" s="273"/>
      <c r="T23" s="273"/>
      <c r="U23" s="273"/>
      <c r="V23" s="273" t="s">
        <v>71</v>
      </c>
      <c r="W23" s="273"/>
      <c r="X23" s="273"/>
      <c r="Y23" s="273"/>
      <c r="Z23" s="273"/>
      <c r="AA23" s="273"/>
      <c r="AB23" s="273" t="s">
        <v>58</v>
      </c>
      <c r="AC23" s="273"/>
      <c r="AD23" s="273"/>
      <c r="AE23" s="273"/>
      <c r="AF23" s="273"/>
      <c r="AG23" s="273"/>
      <c r="AH23" s="273" t="s">
        <v>68</v>
      </c>
      <c r="AI23" s="273"/>
      <c r="AJ23" s="273"/>
      <c r="AK23" s="273"/>
      <c r="AL23" s="273"/>
      <c r="AM23" s="273"/>
      <c r="AN23" s="273" t="s">
        <v>69</v>
      </c>
      <c r="AO23" s="273"/>
      <c r="AP23" s="273"/>
      <c r="AQ23" s="273"/>
      <c r="AR23" s="273"/>
      <c r="AS23" s="273"/>
    </row>
    <row r="24" spans="1:58" s="51" customFormat="1" ht="192" customHeight="1" x14ac:dyDescent="0.25">
      <c r="A24" s="273"/>
      <c r="B24" s="273"/>
      <c r="C24" s="273"/>
      <c r="D24" s="270" t="s">
        <v>77</v>
      </c>
      <c r="E24" s="270"/>
      <c r="F24" s="270" t="s">
        <v>77</v>
      </c>
      <c r="G24" s="270"/>
      <c r="H24" s="271" t="s">
        <v>1</v>
      </c>
      <c r="I24" s="271"/>
      <c r="J24" s="270" t="s">
        <v>77</v>
      </c>
      <c r="K24" s="270"/>
      <c r="L24" s="270" t="s">
        <v>77</v>
      </c>
      <c r="M24" s="270"/>
      <c r="N24" s="271" t="s">
        <v>1</v>
      </c>
      <c r="O24" s="271"/>
      <c r="P24" s="270" t="s">
        <v>77</v>
      </c>
      <c r="Q24" s="270"/>
      <c r="R24" s="270" t="s">
        <v>77</v>
      </c>
      <c r="S24" s="270"/>
      <c r="T24" s="271" t="s">
        <v>1</v>
      </c>
      <c r="U24" s="271"/>
      <c r="V24" s="270" t="s">
        <v>77</v>
      </c>
      <c r="W24" s="270"/>
      <c r="X24" s="270" t="s">
        <v>77</v>
      </c>
      <c r="Y24" s="270"/>
      <c r="Z24" s="271" t="s">
        <v>1</v>
      </c>
      <c r="AA24" s="271"/>
      <c r="AB24" s="270" t="s">
        <v>77</v>
      </c>
      <c r="AC24" s="270"/>
      <c r="AD24" s="270" t="s">
        <v>77</v>
      </c>
      <c r="AE24" s="270"/>
      <c r="AF24" s="271" t="s">
        <v>1</v>
      </c>
      <c r="AG24" s="271"/>
      <c r="AH24" s="270" t="s">
        <v>77</v>
      </c>
      <c r="AI24" s="270"/>
      <c r="AJ24" s="270" t="s">
        <v>77</v>
      </c>
      <c r="AK24" s="270"/>
      <c r="AL24" s="271" t="s">
        <v>1</v>
      </c>
      <c r="AM24" s="271"/>
      <c r="AN24" s="270" t="s">
        <v>77</v>
      </c>
      <c r="AO24" s="270"/>
      <c r="AP24" s="270" t="s">
        <v>77</v>
      </c>
      <c r="AQ24" s="270"/>
      <c r="AR24" s="271" t="s">
        <v>1</v>
      </c>
      <c r="AS24" s="271"/>
    </row>
    <row r="25" spans="1:58" ht="91.5" customHeight="1" x14ac:dyDescent="0.25">
      <c r="A25" s="273"/>
      <c r="B25" s="273"/>
      <c r="C25" s="273"/>
      <c r="D25" s="58" t="s">
        <v>23</v>
      </c>
      <c r="E25" s="59" t="s">
        <v>24</v>
      </c>
      <c r="F25" s="58" t="s">
        <v>23</v>
      </c>
      <c r="G25" s="59" t="s">
        <v>24</v>
      </c>
      <c r="H25" s="58" t="s">
        <v>23</v>
      </c>
      <c r="I25" s="59" t="s">
        <v>24</v>
      </c>
      <c r="J25" s="58" t="s">
        <v>23</v>
      </c>
      <c r="K25" s="59" t="s">
        <v>24</v>
      </c>
      <c r="L25" s="58" t="s">
        <v>23</v>
      </c>
      <c r="M25" s="59" t="s">
        <v>24</v>
      </c>
      <c r="N25" s="58" t="s">
        <v>23</v>
      </c>
      <c r="O25" s="59" t="s">
        <v>24</v>
      </c>
      <c r="P25" s="58" t="s">
        <v>23</v>
      </c>
      <c r="Q25" s="59" t="s">
        <v>24</v>
      </c>
      <c r="R25" s="58" t="s">
        <v>23</v>
      </c>
      <c r="S25" s="59" t="s">
        <v>24</v>
      </c>
      <c r="T25" s="58" t="s">
        <v>23</v>
      </c>
      <c r="U25" s="59" t="s">
        <v>24</v>
      </c>
      <c r="V25" s="58" t="s">
        <v>23</v>
      </c>
      <c r="W25" s="59" t="s">
        <v>24</v>
      </c>
      <c r="X25" s="58" t="s">
        <v>23</v>
      </c>
      <c r="Y25" s="59" t="s">
        <v>24</v>
      </c>
      <c r="Z25" s="58" t="s">
        <v>23</v>
      </c>
      <c r="AA25" s="59" t="s">
        <v>24</v>
      </c>
      <c r="AB25" s="58" t="s">
        <v>23</v>
      </c>
      <c r="AC25" s="59" t="s">
        <v>24</v>
      </c>
      <c r="AD25" s="58" t="s">
        <v>23</v>
      </c>
      <c r="AE25" s="59" t="s">
        <v>24</v>
      </c>
      <c r="AF25" s="58" t="s">
        <v>23</v>
      </c>
      <c r="AG25" s="59" t="s">
        <v>24</v>
      </c>
      <c r="AH25" s="58" t="s">
        <v>23</v>
      </c>
      <c r="AI25" s="59" t="s">
        <v>24</v>
      </c>
      <c r="AJ25" s="58" t="s">
        <v>23</v>
      </c>
      <c r="AK25" s="59" t="s">
        <v>24</v>
      </c>
      <c r="AL25" s="58" t="s">
        <v>23</v>
      </c>
      <c r="AM25" s="59" t="s">
        <v>24</v>
      </c>
      <c r="AN25" s="58" t="s">
        <v>23</v>
      </c>
      <c r="AO25" s="59" t="s">
        <v>24</v>
      </c>
      <c r="AP25" s="58" t="s">
        <v>23</v>
      </c>
      <c r="AQ25" s="59" t="s">
        <v>24</v>
      </c>
      <c r="AR25" s="58" t="s">
        <v>23</v>
      </c>
      <c r="AS25" s="59" t="s">
        <v>24</v>
      </c>
    </row>
    <row r="26" spans="1:58" s="53" customFormat="1" ht="15.6" x14ac:dyDescent="0.3">
      <c r="A26" s="66">
        <v>1</v>
      </c>
      <c r="B26" s="52">
        <v>2</v>
      </c>
      <c r="C26" s="66">
        <v>3</v>
      </c>
      <c r="D26" s="149" t="s">
        <v>164</v>
      </c>
      <c r="E26" s="149" t="s">
        <v>165</v>
      </c>
      <c r="F26" s="149" t="s">
        <v>166</v>
      </c>
      <c r="G26" s="149" t="s">
        <v>167</v>
      </c>
      <c r="H26" s="149" t="s">
        <v>168</v>
      </c>
      <c r="I26" s="149" t="s">
        <v>168</v>
      </c>
      <c r="J26" s="149" t="s">
        <v>169</v>
      </c>
      <c r="K26" s="149" t="s">
        <v>170</v>
      </c>
      <c r="L26" s="149" t="s">
        <v>171</v>
      </c>
      <c r="M26" s="149" t="s">
        <v>172</v>
      </c>
      <c r="N26" s="149" t="s">
        <v>173</v>
      </c>
      <c r="O26" s="149" t="s">
        <v>173</v>
      </c>
      <c r="P26" s="149" t="s">
        <v>174</v>
      </c>
      <c r="Q26" s="149" t="s">
        <v>175</v>
      </c>
      <c r="R26" s="149" t="s">
        <v>176</v>
      </c>
      <c r="S26" s="149" t="s">
        <v>177</v>
      </c>
      <c r="T26" s="149" t="s">
        <v>178</v>
      </c>
      <c r="U26" s="149" t="s">
        <v>178</v>
      </c>
      <c r="V26" s="149" t="s">
        <v>179</v>
      </c>
      <c r="W26" s="149" t="s">
        <v>180</v>
      </c>
      <c r="X26" s="149" t="s">
        <v>181</v>
      </c>
      <c r="Y26" s="149" t="s">
        <v>182</v>
      </c>
      <c r="Z26" s="149" t="s">
        <v>183</v>
      </c>
      <c r="AA26" s="149" t="s">
        <v>183</v>
      </c>
      <c r="AB26" s="149" t="s">
        <v>184</v>
      </c>
      <c r="AC26" s="149" t="s">
        <v>185</v>
      </c>
      <c r="AD26" s="149" t="s">
        <v>186</v>
      </c>
      <c r="AE26" s="149" t="s">
        <v>187</v>
      </c>
      <c r="AF26" s="149" t="s">
        <v>188</v>
      </c>
      <c r="AG26" s="149" t="s">
        <v>188</v>
      </c>
      <c r="AH26" s="149" t="s">
        <v>189</v>
      </c>
      <c r="AI26" s="149" t="s">
        <v>190</v>
      </c>
      <c r="AJ26" s="149" t="s">
        <v>191</v>
      </c>
      <c r="AK26" s="149" t="s">
        <v>192</v>
      </c>
      <c r="AL26" s="149" t="s">
        <v>193</v>
      </c>
      <c r="AM26" s="149" t="s">
        <v>193</v>
      </c>
      <c r="AN26" s="149" t="s">
        <v>194</v>
      </c>
      <c r="AO26" s="149" t="s">
        <v>195</v>
      </c>
      <c r="AP26" s="149" t="s">
        <v>196</v>
      </c>
      <c r="AQ26" s="149" t="s">
        <v>197</v>
      </c>
      <c r="AR26" s="149" t="s">
        <v>198</v>
      </c>
      <c r="AS26" s="149" t="s">
        <v>198</v>
      </c>
    </row>
    <row r="27" spans="1:58" s="53" customFormat="1" ht="15.6" x14ac:dyDescent="0.3">
      <c r="A27" s="60"/>
      <c r="B27" s="63"/>
      <c r="C27" s="52"/>
      <c r="D27" s="52"/>
      <c r="E27" s="66"/>
      <c r="F27" s="66"/>
      <c r="G27" s="66"/>
      <c r="H27" s="66"/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</sheetData>
  <mergeCells count="46">
    <mergeCell ref="D24:E24"/>
    <mergeCell ref="F24:G24"/>
    <mergeCell ref="A16:AS16"/>
    <mergeCell ref="B17:AS17"/>
    <mergeCell ref="A18:AS18"/>
    <mergeCell ref="A19:AS19"/>
    <mergeCell ref="AB23:AG23"/>
    <mergeCell ref="AJ24:AK24"/>
    <mergeCell ref="AN24:AO24"/>
    <mergeCell ref="AP24:AQ24"/>
    <mergeCell ref="AN23:AS23"/>
    <mergeCell ref="AH23:AM23"/>
    <mergeCell ref="AF24:AG24"/>
    <mergeCell ref="AL24:AM24"/>
    <mergeCell ref="J24:K24"/>
    <mergeCell ref="L24:M24"/>
    <mergeCell ref="N24:O24"/>
    <mergeCell ref="P24:Q24"/>
    <mergeCell ref="X24:Y24"/>
    <mergeCell ref="Z24:AA24"/>
    <mergeCell ref="AD24:AE24"/>
    <mergeCell ref="AB24:AC24"/>
    <mergeCell ref="V24:W24"/>
    <mergeCell ref="AH24:AI24"/>
    <mergeCell ref="H24:I24"/>
    <mergeCell ref="R24:S24"/>
    <mergeCell ref="T24:U24"/>
    <mergeCell ref="A11:AS11"/>
    <mergeCell ref="A12:AS12"/>
    <mergeCell ref="A14:AS14"/>
    <mergeCell ref="A22:A25"/>
    <mergeCell ref="B22:B25"/>
    <mergeCell ref="C22:C25"/>
    <mergeCell ref="D22:AS22"/>
    <mergeCell ref="AR24:AS24"/>
    <mergeCell ref="D23:I23"/>
    <mergeCell ref="J23:O23"/>
    <mergeCell ref="P23:U23"/>
    <mergeCell ref="V23:AA23"/>
    <mergeCell ref="A21:AS21"/>
    <mergeCell ref="K2:L2"/>
    <mergeCell ref="M2:N2"/>
    <mergeCell ref="A6:AS6"/>
    <mergeCell ref="A8:AS8"/>
    <mergeCell ref="A9:AS9"/>
    <mergeCell ref="A4:AS4"/>
  </mergeCells>
  <pageMargins left="0.74803149606299213" right="0.74803149606299213" top="0.98425196850393704" bottom="0.98425196850393704" header="0.51181102362204722" footer="0.51181102362204722"/>
  <pageSetup paperSize="8" scale="4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G21"/>
  <sheetViews>
    <sheetView showRuler="0" zoomScaleNormal="100" workbookViewId="0">
      <selection activeCell="E24" sqref="E24"/>
    </sheetView>
  </sheetViews>
  <sheetFormatPr defaultColWidth="9" defaultRowHeight="15.6" x14ac:dyDescent="0.3"/>
  <cols>
    <col min="1" max="1" width="9" style="95" customWidth="1"/>
    <col min="2" max="2" width="31.8984375" style="95" customWidth="1"/>
    <col min="3" max="5" width="7.8984375" style="95" customWidth="1"/>
    <col min="6" max="6" width="8.19921875" style="95" customWidth="1"/>
    <col min="7" max="10" width="7.8984375" style="95" customWidth="1"/>
    <col min="11" max="11" width="8.19921875" style="95" customWidth="1"/>
    <col min="12" max="15" width="7.8984375" style="95" customWidth="1"/>
    <col min="16" max="16" width="8.19921875" style="95" customWidth="1"/>
    <col min="17" max="20" width="7.8984375" style="95" customWidth="1"/>
    <col min="21" max="21" width="8.19921875" style="95" customWidth="1"/>
    <col min="22" max="22" width="7.8984375" style="95" customWidth="1"/>
    <col min="23" max="24" width="8.19921875" style="95" customWidth="1"/>
    <col min="25" max="25" width="9.5" style="95" customWidth="1"/>
    <col min="26" max="26" width="10.09765625" style="95" customWidth="1"/>
    <col min="27" max="32" width="8.19921875" style="95" customWidth="1"/>
    <col min="33" max="33" width="12.69921875" style="95" customWidth="1"/>
    <col min="34" max="16384" width="9" style="95"/>
  </cols>
  <sheetData>
    <row r="1" spans="1:33" ht="18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V1" s="47" t="s">
        <v>243</v>
      </c>
    </row>
    <row r="2" spans="1:33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V2" s="26" t="s">
        <v>2</v>
      </c>
    </row>
    <row r="3" spans="1:33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V3" s="26" t="s">
        <v>163</v>
      </c>
    </row>
    <row r="4" spans="1:33" ht="17.399999999999999" x14ac:dyDescent="0.3">
      <c r="A4" s="198" t="s">
        <v>72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:33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6"/>
      <c r="Q5" s="16"/>
    </row>
    <row r="6" spans="1:33" ht="18.75" customHeight="1" x14ac:dyDescent="0.3">
      <c r="A6" s="199" t="s">
        <v>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33" ht="18.75" customHeight="1" x14ac:dyDescent="0.3">
      <c r="A7" s="199" t="s">
        <v>84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33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16"/>
    </row>
    <row r="9" spans="1:33" x14ac:dyDescent="0.3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spans="1:33" x14ac:dyDescent="0.3">
      <c r="A10" s="213" t="s">
        <v>38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33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6"/>
      <c r="Q11" s="16"/>
    </row>
    <row r="12" spans="1:33" ht="17.399999999999999" x14ac:dyDescent="0.3">
      <c r="A12" s="219" t="s">
        <v>62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</row>
    <row r="13" spans="1:33" x14ac:dyDescent="0.3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33" s="97" customFormat="1" ht="13.5" customHeight="1" x14ac:dyDescent="0.4"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s="99" customFormat="1" ht="26.25" customHeight="1" thickBot="1" x14ac:dyDescent="0.3">
      <c r="A15" s="290" t="s">
        <v>110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3" s="100" customFormat="1" ht="66.75" customHeight="1" x14ac:dyDescent="0.3">
      <c r="A16" s="291" t="s">
        <v>103</v>
      </c>
      <c r="B16" s="293" t="s">
        <v>104</v>
      </c>
      <c r="C16" s="295" t="s">
        <v>105</v>
      </c>
      <c r="D16" s="296"/>
      <c r="E16" s="296"/>
      <c r="F16" s="297"/>
      <c r="G16" s="301" t="s">
        <v>106</v>
      </c>
      <c r="H16" s="296"/>
      <c r="I16" s="296"/>
      <c r="J16" s="297"/>
      <c r="K16" s="295" t="s">
        <v>107</v>
      </c>
      <c r="L16" s="296"/>
      <c r="M16" s="296"/>
      <c r="N16" s="297"/>
      <c r="O16" s="295" t="s">
        <v>108</v>
      </c>
      <c r="P16" s="296"/>
      <c r="Q16" s="296"/>
      <c r="R16" s="297"/>
      <c r="S16" s="295" t="s">
        <v>109</v>
      </c>
      <c r="T16" s="296"/>
      <c r="U16" s="296"/>
      <c r="V16" s="297"/>
    </row>
    <row r="17" spans="1:22" s="100" customFormat="1" ht="17.25" customHeight="1" thickBot="1" x14ac:dyDescent="0.35">
      <c r="A17" s="292"/>
      <c r="B17" s="294"/>
      <c r="C17" s="298"/>
      <c r="D17" s="299"/>
      <c r="E17" s="299"/>
      <c r="F17" s="300"/>
      <c r="G17" s="302" t="s">
        <v>230</v>
      </c>
      <c r="H17" s="288"/>
      <c r="I17" s="288" t="s">
        <v>231</v>
      </c>
      <c r="J17" s="289"/>
      <c r="K17" s="302" t="s">
        <v>230</v>
      </c>
      <c r="L17" s="288"/>
      <c r="M17" s="288" t="s">
        <v>231</v>
      </c>
      <c r="N17" s="289"/>
      <c r="O17" s="302" t="s">
        <v>230</v>
      </c>
      <c r="P17" s="288"/>
      <c r="Q17" s="288" t="s">
        <v>231</v>
      </c>
      <c r="R17" s="289"/>
      <c r="S17" s="302" t="s">
        <v>230</v>
      </c>
      <c r="T17" s="288"/>
      <c r="U17" s="288" t="s">
        <v>231</v>
      </c>
      <c r="V17" s="289"/>
    </row>
    <row r="18" spans="1:22" s="100" customFormat="1" ht="16.2" x14ac:dyDescent="0.3">
      <c r="A18" s="105">
        <v>1</v>
      </c>
      <c r="B18" s="106">
        <v>2</v>
      </c>
      <c r="C18" s="286">
        <v>3</v>
      </c>
      <c r="D18" s="284"/>
      <c r="E18" s="284"/>
      <c r="F18" s="285"/>
      <c r="G18" s="287">
        <v>4</v>
      </c>
      <c r="H18" s="284"/>
      <c r="I18" s="284">
        <v>5</v>
      </c>
      <c r="J18" s="285"/>
      <c r="K18" s="286">
        <v>6</v>
      </c>
      <c r="L18" s="284"/>
      <c r="M18" s="284">
        <v>7</v>
      </c>
      <c r="N18" s="285"/>
      <c r="O18" s="286">
        <v>8</v>
      </c>
      <c r="P18" s="284"/>
      <c r="Q18" s="284">
        <v>9</v>
      </c>
      <c r="R18" s="285"/>
      <c r="S18" s="286">
        <v>10</v>
      </c>
      <c r="T18" s="284"/>
      <c r="U18" s="284">
        <v>11</v>
      </c>
      <c r="V18" s="285"/>
    </row>
    <row r="19" spans="1:22" s="100" customFormat="1" ht="16.2" x14ac:dyDescent="0.3">
      <c r="A19" s="101">
        <v>1</v>
      </c>
      <c r="B19" s="102"/>
      <c r="C19" s="280"/>
      <c r="D19" s="281"/>
      <c r="E19" s="281"/>
      <c r="F19" s="282"/>
      <c r="G19" s="283"/>
      <c r="H19" s="281"/>
      <c r="I19" s="281"/>
      <c r="J19" s="282"/>
      <c r="K19" s="280"/>
      <c r="L19" s="281"/>
      <c r="M19" s="281"/>
      <c r="N19" s="282"/>
      <c r="O19" s="280"/>
      <c r="P19" s="281"/>
      <c r="Q19" s="281"/>
      <c r="R19" s="282"/>
      <c r="S19" s="280"/>
      <c r="T19" s="281"/>
      <c r="U19" s="281"/>
      <c r="V19" s="282"/>
    </row>
    <row r="20" spans="1:22" s="100" customFormat="1" ht="16.2" x14ac:dyDescent="0.3">
      <c r="A20" s="101">
        <v>2</v>
      </c>
      <c r="B20" s="102"/>
      <c r="C20" s="280"/>
      <c r="D20" s="281"/>
      <c r="E20" s="281"/>
      <c r="F20" s="282"/>
      <c r="G20" s="283"/>
      <c r="H20" s="281"/>
      <c r="I20" s="281"/>
      <c r="J20" s="282"/>
      <c r="K20" s="280"/>
      <c r="L20" s="281"/>
      <c r="M20" s="281"/>
      <c r="N20" s="282"/>
      <c r="O20" s="280"/>
      <c r="P20" s="281"/>
      <c r="Q20" s="281"/>
      <c r="R20" s="282"/>
      <c r="S20" s="280"/>
      <c r="T20" s="281"/>
      <c r="U20" s="281"/>
      <c r="V20" s="282"/>
    </row>
    <row r="21" spans="1:22" s="100" customFormat="1" ht="16.8" thickBot="1" x14ac:dyDescent="0.35">
      <c r="A21" s="103" t="s">
        <v>1</v>
      </c>
      <c r="B21" s="104"/>
      <c r="C21" s="276"/>
      <c r="D21" s="277"/>
      <c r="E21" s="277"/>
      <c r="F21" s="278"/>
      <c r="G21" s="279"/>
      <c r="H21" s="277"/>
      <c r="I21" s="277"/>
      <c r="J21" s="278"/>
      <c r="K21" s="276"/>
      <c r="L21" s="277"/>
      <c r="M21" s="277"/>
      <c r="N21" s="278"/>
      <c r="O21" s="276"/>
      <c r="P21" s="277"/>
      <c r="Q21" s="277"/>
      <c r="R21" s="278"/>
      <c r="S21" s="276"/>
      <c r="T21" s="277"/>
      <c r="U21" s="277"/>
      <c r="V21" s="278"/>
    </row>
  </sheetData>
  <mergeCells count="59">
    <mergeCell ref="U17:V17"/>
    <mergeCell ref="A15:V15"/>
    <mergeCell ref="A16:A17"/>
    <mergeCell ref="B16:B17"/>
    <mergeCell ref="C16:F17"/>
    <mergeCell ref="G16:J16"/>
    <mergeCell ref="K16:N16"/>
    <mergeCell ref="O16:R16"/>
    <mergeCell ref="S16:V16"/>
    <mergeCell ref="G17:H17"/>
    <mergeCell ref="I17:J17"/>
    <mergeCell ref="K17:L17"/>
    <mergeCell ref="M17:N17"/>
    <mergeCell ref="O17:P17"/>
    <mergeCell ref="Q17:R17"/>
    <mergeCell ref="S17:T17"/>
    <mergeCell ref="Q18:R18"/>
    <mergeCell ref="S18:T18"/>
    <mergeCell ref="U18:V18"/>
    <mergeCell ref="C19:F19"/>
    <mergeCell ref="G19:H19"/>
    <mergeCell ref="I19:J19"/>
    <mergeCell ref="K19:L19"/>
    <mergeCell ref="M19:N19"/>
    <mergeCell ref="O19:P19"/>
    <mergeCell ref="Q19:R19"/>
    <mergeCell ref="C18:F18"/>
    <mergeCell ref="G18:H18"/>
    <mergeCell ref="I18:J18"/>
    <mergeCell ref="K18:L18"/>
    <mergeCell ref="M18:N18"/>
    <mergeCell ref="O18:P18"/>
    <mergeCell ref="M20:N20"/>
    <mergeCell ref="O20:P20"/>
    <mergeCell ref="Q20:R20"/>
    <mergeCell ref="S20:T20"/>
    <mergeCell ref="U20:V20"/>
    <mergeCell ref="O21:P21"/>
    <mergeCell ref="Q21:R21"/>
    <mergeCell ref="S21:T21"/>
    <mergeCell ref="U21:V21"/>
    <mergeCell ref="A13:V13"/>
    <mergeCell ref="C21:F21"/>
    <mergeCell ref="G21:H21"/>
    <mergeCell ref="I21:J21"/>
    <mergeCell ref="K21:L21"/>
    <mergeCell ref="M21:N21"/>
    <mergeCell ref="S19:T19"/>
    <mergeCell ref="U19:V19"/>
    <mergeCell ref="C20:F20"/>
    <mergeCell ref="G20:H20"/>
    <mergeCell ref="I20:J20"/>
    <mergeCell ref="K20:L20"/>
    <mergeCell ref="A12:V12"/>
    <mergeCell ref="A4:V4"/>
    <mergeCell ref="A6:V6"/>
    <mergeCell ref="A7:V7"/>
    <mergeCell ref="A9:V9"/>
    <mergeCell ref="A10:V10"/>
  </mergeCells>
  <pageMargins left="0.59055118110236227" right="0.43307086614173229" top="0.6692913385826772" bottom="0.70866141732283472" header="0.51181102362204722" footer="0.51181102362204722"/>
  <pageSetup paperSize="9" scale="63" orientation="landscape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T25"/>
  <sheetViews>
    <sheetView topLeftCell="Q16" zoomScale="85" zoomScaleNormal="85" workbookViewId="0">
      <selection activeCell="AP22" sqref="AP22:AP24"/>
    </sheetView>
  </sheetViews>
  <sheetFormatPr defaultColWidth="9" defaultRowHeight="13.8" x14ac:dyDescent="0.25"/>
  <cols>
    <col min="1" max="1" width="3.5" style="110" customWidth="1"/>
    <col min="2" max="2" width="20.59765625" style="110" customWidth="1"/>
    <col min="3" max="3" width="10.3984375" style="110" customWidth="1"/>
    <col min="4" max="4" width="11" style="110" customWidth="1"/>
    <col min="5" max="10" width="6.69921875" style="110" customWidth="1"/>
    <col min="11" max="11" width="12.3984375" style="110" customWidth="1"/>
    <col min="12" max="12" width="11.69921875" style="110" customWidth="1"/>
    <col min="13" max="13" width="11.5" style="110" customWidth="1"/>
    <col min="14" max="14" width="10.69921875" style="110" customWidth="1"/>
    <col min="15" max="15" width="14.09765625" style="110" customWidth="1"/>
    <col min="16" max="16" width="13.5" style="110" customWidth="1"/>
    <col min="17" max="18" width="8.5" style="110" customWidth="1"/>
    <col min="19" max="19" width="13.09765625" style="110" customWidth="1"/>
    <col min="20" max="20" width="11.59765625" style="110" customWidth="1"/>
    <col min="21" max="21" width="12.3984375" style="110" customWidth="1"/>
    <col min="22" max="22" width="12.5" style="110" customWidth="1"/>
    <col min="23" max="23" width="14.5" style="110" customWidth="1"/>
    <col min="24" max="24" width="6.69921875" style="110" customWidth="1"/>
    <col min="25" max="25" width="12.59765625" style="110" customWidth="1"/>
    <col min="26" max="26" width="15.8984375" style="110" customWidth="1"/>
    <col min="27" max="27" width="12" style="110" customWidth="1"/>
    <col min="28" max="29" width="11.59765625" style="110" customWidth="1"/>
    <col min="30" max="30" width="10.8984375" style="110" customWidth="1"/>
    <col min="31" max="31" width="10.3984375" style="110" customWidth="1"/>
    <col min="32" max="33" width="8.5" style="110" customWidth="1"/>
    <col min="34" max="34" width="11.5" style="110" customWidth="1"/>
    <col min="35" max="35" width="12.8984375" style="110" customWidth="1"/>
    <col min="36" max="36" width="12.5" style="110" customWidth="1"/>
    <col min="37" max="39" width="8.5" style="110" customWidth="1"/>
    <col min="40" max="40" width="11.09765625" style="110" customWidth="1"/>
    <col min="41" max="41" width="12.5" style="110" customWidth="1"/>
    <col min="42" max="42" width="13.59765625" style="110" customWidth="1"/>
    <col min="43" max="43" width="14.3984375" style="110" customWidth="1"/>
    <col min="44" max="44" width="15.69921875" style="110" customWidth="1"/>
    <col min="45" max="46" width="13.69921875" style="110" customWidth="1"/>
    <col min="47" max="16384" width="9" style="110"/>
  </cols>
  <sheetData>
    <row r="1" spans="1:46" ht="18" x14ac:dyDescent="0.3">
      <c r="A1" s="114"/>
      <c r="AT1" s="47" t="s">
        <v>244</v>
      </c>
    </row>
    <row r="2" spans="1:46" ht="18" x14ac:dyDescent="0.35">
      <c r="A2" s="114"/>
      <c r="AT2" s="26" t="s">
        <v>2</v>
      </c>
    </row>
    <row r="3" spans="1:46" ht="18" x14ac:dyDescent="0.35">
      <c r="A3" s="114"/>
      <c r="AT3" s="26" t="s">
        <v>163</v>
      </c>
    </row>
    <row r="4" spans="1:46" ht="18" x14ac:dyDescent="0.35">
      <c r="A4" s="114"/>
      <c r="AT4" s="26"/>
    </row>
    <row r="5" spans="1:46" ht="17.399999999999999" x14ac:dyDescent="0.3">
      <c r="A5" s="303" t="s">
        <v>72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</row>
    <row r="6" spans="1:46" ht="18" x14ac:dyDescent="0.3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</row>
    <row r="7" spans="1:46" ht="17.399999999999999" x14ac:dyDescent="0.3">
      <c r="A7" s="304" t="s">
        <v>157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</row>
    <row r="8" spans="1:46" ht="17.399999999999999" x14ac:dyDescent="0.3">
      <c r="A8" s="304" t="s">
        <v>84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</row>
    <row r="9" spans="1:46" ht="17.399999999999999" x14ac:dyDescent="0.3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</row>
    <row r="10" spans="1:46" s="46" customFormat="1" ht="17.399999999999999" x14ac:dyDescent="0.25">
      <c r="A10" s="219" t="s">
        <v>37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</row>
    <row r="11" spans="1:46" s="46" customFormat="1" ht="15" customHeight="1" x14ac:dyDescent="0.25">
      <c r="A11" s="305" t="s">
        <v>111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</row>
    <row r="12" spans="1:46" s="46" customFormat="1" ht="15" customHeigh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24"/>
      <c r="V12" s="124"/>
      <c r="W12" s="124"/>
      <c r="X12" s="124"/>
      <c r="Y12" s="124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</row>
    <row r="13" spans="1:46" s="46" customFormat="1" ht="15" customHeight="1" x14ac:dyDescent="0.25">
      <c r="A13" s="218" t="s">
        <v>121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</row>
    <row r="14" spans="1:46" s="46" customFormat="1" ht="15" customHeight="1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305" t="s">
        <v>39</v>
      </c>
      <c r="U14" s="305"/>
      <c r="V14" s="305"/>
      <c r="W14" s="305"/>
      <c r="X14" s="305"/>
      <c r="Y14" s="305"/>
      <c r="Z14" s="305"/>
      <c r="AA14" s="305"/>
      <c r="AB14" s="305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</row>
    <row r="15" spans="1:46" s="46" customFormat="1" ht="15" customHeight="1" x14ac:dyDescent="0.3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</row>
    <row r="16" spans="1:46" ht="17.399999999999999" x14ac:dyDescent="0.3">
      <c r="A16" s="303" t="s">
        <v>156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</row>
    <row r="17" spans="1:46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1:46" x14ac:dyDescent="0.25">
      <c r="A18" s="112" t="s">
        <v>212</v>
      </c>
    </row>
    <row r="19" spans="1:46" x14ac:dyDescent="0.25">
      <c r="A19" s="112" t="s">
        <v>213</v>
      </c>
    </row>
    <row r="20" spans="1:46" s="111" customFormat="1" x14ac:dyDescent="0.25">
      <c r="A20" s="116"/>
    </row>
    <row r="21" spans="1:46" s="111" customFormat="1" x14ac:dyDescent="0.25"/>
    <row r="22" spans="1:46" s="111" customFormat="1" ht="66.75" customHeight="1" x14ac:dyDescent="0.25">
      <c r="A22" s="307" t="s">
        <v>112</v>
      </c>
      <c r="B22" s="308" t="s">
        <v>59</v>
      </c>
      <c r="C22" s="307" t="s">
        <v>123</v>
      </c>
      <c r="D22" s="308" t="s">
        <v>113</v>
      </c>
      <c r="E22" s="311" t="s">
        <v>114</v>
      </c>
      <c r="F22" s="312"/>
      <c r="G22" s="312"/>
      <c r="H22" s="312"/>
      <c r="I22" s="312"/>
      <c r="J22" s="313"/>
      <c r="K22" s="307" t="s">
        <v>115</v>
      </c>
      <c r="L22" s="307" t="s">
        <v>116</v>
      </c>
      <c r="M22" s="307" t="s">
        <v>117</v>
      </c>
      <c r="N22" s="307" t="s">
        <v>124</v>
      </c>
      <c r="O22" s="307" t="s">
        <v>118</v>
      </c>
      <c r="P22" s="307" t="s">
        <v>125</v>
      </c>
      <c r="Q22" s="307" t="s">
        <v>126</v>
      </c>
      <c r="R22" s="307"/>
      <c r="S22" s="306" t="s">
        <v>127</v>
      </c>
      <c r="T22" s="306" t="s">
        <v>128</v>
      </c>
      <c r="U22" s="307" t="s">
        <v>129</v>
      </c>
      <c r="V22" s="307" t="s">
        <v>130</v>
      </c>
      <c r="W22" s="307" t="s">
        <v>131</v>
      </c>
      <c r="X22" s="314" t="s">
        <v>132</v>
      </c>
      <c r="Y22" s="307" t="s">
        <v>133</v>
      </c>
      <c r="Z22" s="307" t="s">
        <v>134</v>
      </c>
      <c r="AA22" s="307" t="s">
        <v>135</v>
      </c>
      <c r="AB22" s="307" t="s">
        <v>136</v>
      </c>
      <c r="AC22" s="307" t="s">
        <v>137</v>
      </c>
      <c r="AD22" s="307" t="s">
        <v>138</v>
      </c>
      <c r="AE22" s="307"/>
      <c r="AF22" s="307"/>
      <c r="AG22" s="307"/>
      <c r="AH22" s="307"/>
      <c r="AI22" s="307"/>
      <c r="AJ22" s="307" t="s">
        <v>139</v>
      </c>
      <c r="AK22" s="307"/>
      <c r="AL22" s="307"/>
      <c r="AM22" s="307"/>
      <c r="AN22" s="307" t="s">
        <v>140</v>
      </c>
      <c r="AO22" s="307"/>
      <c r="AP22" s="307" t="s">
        <v>141</v>
      </c>
      <c r="AQ22" s="307" t="s">
        <v>142</v>
      </c>
      <c r="AR22" s="307" t="s">
        <v>143</v>
      </c>
      <c r="AS22" s="307" t="s">
        <v>144</v>
      </c>
      <c r="AT22" s="307" t="s">
        <v>119</v>
      </c>
    </row>
    <row r="23" spans="1:46" s="111" customFormat="1" ht="102" customHeight="1" x14ac:dyDescent="0.25">
      <c r="A23" s="307"/>
      <c r="B23" s="309"/>
      <c r="C23" s="307"/>
      <c r="D23" s="309"/>
      <c r="E23" s="309" t="s">
        <v>120</v>
      </c>
      <c r="F23" s="315" t="s">
        <v>3</v>
      </c>
      <c r="G23" s="315" t="s">
        <v>6</v>
      </c>
      <c r="H23" s="315" t="s">
        <v>7</v>
      </c>
      <c r="I23" s="315" t="s">
        <v>4</v>
      </c>
      <c r="J23" s="315" t="s">
        <v>27</v>
      </c>
      <c r="K23" s="307"/>
      <c r="L23" s="307"/>
      <c r="M23" s="307"/>
      <c r="N23" s="307"/>
      <c r="O23" s="307"/>
      <c r="P23" s="307"/>
      <c r="Q23" s="319" t="s">
        <v>23</v>
      </c>
      <c r="R23" s="319" t="s">
        <v>24</v>
      </c>
      <c r="S23" s="306"/>
      <c r="T23" s="306"/>
      <c r="U23" s="307"/>
      <c r="V23" s="307"/>
      <c r="W23" s="307"/>
      <c r="X23" s="307"/>
      <c r="Y23" s="307"/>
      <c r="Z23" s="307"/>
      <c r="AA23" s="307"/>
      <c r="AB23" s="307"/>
      <c r="AC23" s="307"/>
      <c r="AD23" s="307" t="s">
        <v>145</v>
      </c>
      <c r="AE23" s="307"/>
      <c r="AF23" s="307" t="s">
        <v>146</v>
      </c>
      <c r="AG23" s="307"/>
      <c r="AH23" s="308" t="s">
        <v>147</v>
      </c>
      <c r="AI23" s="308" t="s">
        <v>148</v>
      </c>
      <c r="AJ23" s="308" t="s">
        <v>149</v>
      </c>
      <c r="AK23" s="308" t="s">
        <v>150</v>
      </c>
      <c r="AL23" s="308" t="s">
        <v>151</v>
      </c>
      <c r="AM23" s="308" t="s">
        <v>152</v>
      </c>
      <c r="AN23" s="308" t="s">
        <v>153</v>
      </c>
      <c r="AO23" s="317" t="s">
        <v>24</v>
      </c>
      <c r="AP23" s="307"/>
      <c r="AQ23" s="307"/>
      <c r="AR23" s="307"/>
      <c r="AS23" s="307"/>
      <c r="AT23" s="307"/>
    </row>
    <row r="24" spans="1:46" s="111" customFormat="1" ht="79.5" customHeight="1" x14ac:dyDescent="0.25">
      <c r="A24" s="307"/>
      <c r="B24" s="310"/>
      <c r="C24" s="307"/>
      <c r="D24" s="310"/>
      <c r="E24" s="310"/>
      <c r="F24" s="316"/>
      <c r="G24" s="316"/>
      <c r="H24" s="316"/>
      <c r="I24" s="316"/>
      <c r="J24" s="316"/>
      <c r="K24" s="307"/>
      <c r="L24" s="307"/>
      <c r="M24" s="307"/>
      <c r="N24" s="307"/>
      <c r="O24" s="307"/>
      <c r="P24" s="307"/>
      <c r="Q24" s="320"/>
      <c r="R24" s="320"/>
      <c r="S24" s="306"/>
      <c r="T24" s="306"/>
      <c r="U24" s="307"/>
      <c r="V24" s="307"/>
      <c r="W24" s="307"/>
      <c r="X24" s="307"/>
      <c r="Y24" s="307"/>
      <c r="Z24" s="307"/>
      <c r="AA24" s="307"/>
      <c r="AB24" s="307"/>
      <c r="AC24" s="307"/>
      <c r="AD24" s="113" t="s">
        <v>154</v>
      </c>
      <c r="AE24" s="113" t="s">
        <v>155</v>
      </c>
      <c r="AF24" s="119" t="s">
        <v>23</v>
      </c>
      <c r="AG24" s="119" t="s">
        <v>24</v>
      </c>
      <c r="AH24" s="310"/>
      <c r="AI24" s="310"/>
      <c r="AJ24" s="310"/>
      <c r="AK24" s="310"/>
      <c r="AL24" s="310"/>
      <c r="AM24" s="310"/>
      <c r="AN24" s="310"/>
      <c r="AO24" s="318"/>
      <c r="AP24" s="307"/>
      <c r="AQ24" s="307"/>
      <c r="AR24" s="307"/>
      <c r="AS24" s="307"/>
      <c r="AT24" s="307"/>
    </row>
    <row r="25" spans="1:46" s="115" customFormat="1" ht="15.6" x14ac:dyDescent="0.2">
      <c r="A25" s="66">
        <v>1</v>
      </c>
      <c r="B25" s="66">
        <f>A25+1</f>
        <v>2</v>
      </c>
      <c r="C25" s="66">
        <f t="shared" ref="C25:L25" si="0">B25+1</f>
        <v>3</v>
      </c>
      <c r="D25" s="66">
        <f t="shared" si="0"/>
        <v>4</v>
      </c>
      <c r="E25" s="66">
        <f t="shared" si="0"/>
        <v>5</v>
      </c>
      <c r="F25" s="66">
        <f t="shared" si="0"/>
        <v>6</v>
      </c>
      <c r="G25" s="66">
        <f t="shared" si="0"/>
        <v>7</v>
      </c>
      <c r="H25" s="66">
        <f t="shared" si="0"/>
        <v>8</v>
      </c>
      <c r="I25" s="66">
        <f t="shared" si="0"/>
        <v>9</v>
      </c>
      <c r="J25" s="66">
        <f t="shared" si="0"/>
        <v>10</v>
      </c>
      <c r="K25" s="66">
        <f t="shared" si="0"/>
        <v>11</v>
      </c>
      <c r="L25" s="66">
        <f t="shared" si="0"/>
        <v>12</v>
      </c>
      <c r="M25" s="66">
        <f t="shared" ref="M25" si="1">L25+1</f>
        <v>13</v>
      </c>
      <c r="N25" s="66">
        <f t="shared" ref="N25" si="2">M25+1</f>
        <v>14</v>
      </c>
      <c r="O25" s="66">
        <f t="shared" ref="O25" si="3">N25+1</f>
        <v>15</v>
      </c>
      <c r="P25" s="66">
        <f t="shared" ref="P25" si="4">O25+1</f>
        <v>16</v>
      </c>
      <c r="Q25" s="66">
        <f t="shared" ref="Q25" si="5">P25+1</f>
        <v>17</v>
      </c>
      <c r="R25" s="66">
        <f t="shared" ref="R25" si="6">Q25+1</f>
        <v>18</v>
      </c>
      <c r="S25" s="66">
        <f t="shared" ref="S25" si="7">R25+1</f>
        <v>19</v>
      </c>
      <c r="T25" s="66">
        <f t="shared" ref="T25" si="8">S25+1</f>
        <v>20</v>
      </c>
      <c r="U25" s="66">
        <f t="shared" ref="U25" si="9">T25+1</f>
        <v>21</v>
      </c>
      <c r="V25" s="66">
        <f t="shared" ref="V25" si="10">U25+1</f>
        <v>22</v>
      </c>
      <c r="W25" s="66">
        <f t="shared" ref="W25" si="11">V25+1</f>
        <v>23</v>
      </c>
      <c r="X25" s="66">
        <f t="shared" ref="X25" si="12">W25+1</f>
        <v>24</v>
      </c>
      <c r="Y25" s="66">
        <f t="shared" ref="Y25" si="13">X25+1</f>
        <v>25</v>
      </c>
      <c r="Z25" s="66">
        <f t="shared" ref="Z25" si="14">Y25+1</f>
        <v>26</v>
      </c>
      <c r="AA25" s="66">
        <f t="shared" ref="AA25" si="15">Z25+1</f>
        <v>27</v>
      </c>
      <c r="AB25" s="66">
        <f t="shared" ref="AB25" si="16">AA25+1</f>
        <v>28</v>
      </c>
      <c r="AC25" s="66">
        <f t="shared" ref="AC25" si="17">AB25+1</f>
        <v>29</v>
      </c>
      <c r="AD25" s="66">
        <f t="shared" ref="AD25" si="18">AC25+1</f>
        <v>30</v>
      </c>
      <c r="AE25" s="66">
        <f t="shared" ref="AE25" si="19">AD25+1</f>
        <v>31</v>
      </c>
      <c r="AF25" s="66">
        <f t="shared" ref="AF25" si="20">AE25+1</f>
        <v>32</v>
      </c>
      <c r="AG25" s="66">
        <f t="shared" ref="AG25" si="21">AF25+1</f>
        <v>33</v>
      </c>
      <c r="AH25" s="66">
        <f t="shared" ref="AH25" si="22">AG25+1</f>
        <v>34</v>
      </c>
      <c r="AI25" s="66">
        <f t="shared" ref="AI25" si="23">AH25+1</f>
        <v>35</v>
      </c>
      <c r="AJ25" s="66">
        <f t="shared" ref="AJ25" si="24">AI25+1</f>
        <v>36</v>
      </c>
      <c r="AK25" s="66">
        <f t="shared" ref="AK25" si="25">AJ25+1</f>
        <v>37</v>
      </c>
      <c r="AL25" s="66">
        <f t="shared" ref="AL25" si="26">AK25+1</f>
        <v>38</v>
      </c>
      <c r="AM25" s="66">
        <f t="shared" ref="AM25" si="27">AL25+1</f>
        <v>39</v>
      </c>
      <c r="AN25" s="66">
        <f t="shared" ref="AN25" si="28">AM25+1</f>
        <v>40</v>
      </c>
      <c r="AO25" s="66">
        <f t="shared" ref="AO25" si="29">AN25+1</f>
        <v>41</v>
      </c>
      <c r="AP25" s="66">
        <f t="shared" ref="AP25" si="30">AO25+1</f>
        <v>42</v>
      </c>
      <c r="AQ25" s="66">
        <f t="shared" ref="AQ25" si="31">AP25+1</f>
        <v>43</v>
      </c>
      <c r="AR25" s="66">
        <f t="shared" ref="AR25" si="32">AQ25+1</f>
        <v>44</v>
      </c>
      <c r="AS25" s="66">
        <f t="shared" ref="AS25" si="33">AR25+1</f>
        <v>45</v>
      </c>
      <c r="AT25" s="66">
        <f t="shared" ref="AT25" si="34">AS25+1</f>
        <v>46</v>
      </c>
    </row>
  </sheetData>
  <mergeCells count="57">
    <mergeCell ref="AM23:AM24"/>
    <mergeCell ref="AN23:AN24"/>
    <mergeCell ref="AO23:AO24"/>
    <mergeCell ref="T14:AB14"/>
    <mergeCell ref="J23:J24"/>
    <mergeCell ref="Q23:Q24"/>
    <mergeCell ref="R23:R24"/>
    <mergeCell ref="AD23:AE23"/>
    <mergeCell ref="AF23:AG23"/>
    <mergeCell ref="AH23:AH24"/>
    <mergeCell ref="AA22:AA24"/>
    <mergeCell ref="AB22:AB24"/>
    <mergeCell ref="AC22:AC24"/>
    <mergeCell ref="AD22:AI22"/>
    <mergeCell ref="AJ22:AM22"/>
    <mergeCell ref="AN22:AO22"/>
    <mergeCell ref="AP22:AP24"/>
    <mergeCell ref="AQ22:AQ24"/>
    <mergeCell ref="AR22:AR24"/>
    <mergeCell ref="AS22:AS24"/>
    <mergeCell ref="AT22:AT24"/>
    <mergeCell ref="E23:E24"/>
    <mergeCell ref="F23:F24"/>
    <mergeCell ref="G23:G24"/>
    <mergeCell ref="H23:H24"/>
    <mergeCell ref="I23:I24"/>
    <mergeCell ref="AJ23:AJ24"/>
    <mergeCell ref="AK23:AK24"/>
    <mergeCell ref="AL23:AL24"/>
    <mergeCell ref="U22:U24"/>
    <mergeCell ref="V22:V24"/>
    <mergeCell ref="W22:W24"/>
    <mergeCell ref="X22:X24"/>
    <mergeCell ref="Y22:Y24"/>
    <mergeCell ref="Z22:Z24"/>
    <mergeCell ref="T22:T24"/>
    <mergeCell ref="A16:AT16"/>
    <mergeCell ref="A22:A24"/>
    <mergeCell ref="B22:B24"/>
    <mergeCell ref="C22:C24"/>
    <mergeCell ref="D22:D24"/>
    <mergeCell ref="E22:J22"/>
    <mergeCell ref="K22:K24"/>
    <mergeCell ref="L22:L24"/>
    <mergeCell ref="M22:M24"/>
    <mergeCell ref="N22:N24"/>
    <mergeCell ref="O22:O24"/>
    <mergeCell ref="P22:P24"/>
    <mergeCell ref="Q22:R22"/>
    <mergeCell ref="S22:S24"/>
    <mergeCell ref="AI23:AI24"/>
    <mergeCell ref="A13:AT13"/>
    <mergeCell ref="A5:AT5"/>
    <mergeCell ref="A7:AT7"/>
    <mergeCell ref="A8:AT8"/>
    <mergeCell ref="A10:AT10"/>
    <mergeCell ref="A11:AT11"/>
  </mergeCells>
  <pageMargins left="0.70866141732283472" right="0.70866141732283472" top="0.74803149606299213" bottom="0.74803149606299213" header="0.31496062992125984" footer="0.31496062992125984"/>
  <pageSetup paperSize="8" scale="3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20</vt:i4>
      </vt:variant>
    </vt:vector>
  </HeadingPairs>
  <TitlesOfParts>
    <vt:vector size="39" baseType="lpstr">
      <vt:lpstr>1 Год финансирование</vt:lpstr>
      <vt:lpstr>2 Год освоение</vt:lpstr>
      <vt:lpstr>3 Год Ввод ОС</vt:lpstr>
      <vt:lpstr>4 Год постановка под напряж</vt:lpstr>
      <vt:lpstr>5 Год ввод мощностей</vt:lpstr>
      <vt:lpstr>6 Год вывод</vt:lpstr>
      <vt:lpstr>7 Колич показатели</vt:lpstr>
      <vt:lpstr>8 Расширение проп способ</vt:lpstr>
      <vt:lpstr>9 Год ГКПЗ</vt:lpstr>
      <vt:lpstr>10 Квартал финансирование</vt:lpstr>
      <vt:lpstr>11 Квартал финансирование ист</vt:lpstr>
      <vt:lpstr>12 Квартал освоение</vt:lpstr>
      <vt:lpstr>13 Квартал осн этапы </vt:lpstr>
      <vt:lpstr>14 Квартал Принятие ОС</vt:lpstr>
      <vt:lpstr>15 Квартал постановка под напр</vt:lpstr>
      <vt:lpstr>16 Квартал ввод мощности</vt:lpstr>
      <vt:lpstr>17 Квартал вывод</vt:lpstr>
      <vt:lpstr>18 Квартал о тех состоянии</vt:lpstr>
      <vt:lpstr>19 Квартал_ГКПЗ</vt:lpstr>
      <vt:lpstr>'7 Колич показатели'!Заголовки_для_печати</vt:lpstr>
      <vt:lpstr>'1 Год финансирование'!Область_печати</vt:lpstr>
      <vt:lpstr>'10 Квартал финансирование'!Область_печати</vt:lpstr>
      <vt:lpstr>'11 Квартал финансирование ист'!Область_печати</vt:lpstr>
      <vt:lpstr>'12 Квартал освоение'!Область_печати</vt:lpstr>
      <vt:lpstr>'13 Квартал осн этапы '!Область_печати</vt:lpstr>
      <vt:lpstr>'14 Квартал Принятие ОС'!Область_печати</vt:lpstr>
      <vt:lpstr>'15 Квартал постановка под напр'!Область_печати</vt:lpstr>
      <vt:lpstr>'16 Квартал ввод мощности'!Область_печати</vt:lpstr>
      <vt:lpstr>'17 Квартал вывод'!Область_печати</vt:lpstr>
      <vt:lpstr>'18 Квартал о тех состоянии'!Область_печати</vt:lpstr>
      <vt:lpstr>'19 Квартал_ГКПЗ'!Область_печати</vt:lpstr>
      <vt:lpstr>'2 Год освоение'!Область_печати</vt:lpstr>
      <vt:lpstr>'3 Год Ввод ОС'!Область_печати</vt:lpstr>
      <vt:lpstr>'4 Год постановка под напряж'!Область_печати</vt:lpstr>
      <vt:lpstr>'5 Год ввод мощностей'!Область_печати</vt:lpstr>
      <vt:lpstr>'6 Год вывод'!Область_печати</vt:lpstr>
      <vt:lpstr>'7 Колич показатели'!Область_печати</vt:lpstr>
      <vt:lpstr>'8 Расширение проп способ'!Область_печати</vt:lpstr>
      <vt:lpstr>'9 Год ГКПЗ'!Область_печати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Ярослав</cp:lastModifiedBy>
  <cp:lastPrinted>2016-03-22T14:56:00Z</cp:lastPrinted>
  <dcterms:created xsi:type="dcterms:W3CDTF">2009-07-27T10:10:26Z</dcterms:created>
  <dcterms:modified xsi:type="dcterms:W3CDTF">2017-07-11T03:25:14Z</dcterms:modified>
</cp:coreProperties>
</file>